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slicers/slicer1.xml" ContentType="application/vnd.ms-excel.slicer+xml"/>
  <Override PartName="/xl/drawings/drawing2.xml" ContentType="application/vnd.openxmlformats-officedocument.drawing+xml"/>
  <Override PartName="/xl/drawings/drawing1.xml" ContentType="application/vnd.openxmlformats-officedocument.drawing+xml"/>
  <Override PartName="/xl/slicers/slicer2.xml" ContentType="application/vnd.ms-excel.slicer+xml"/>
  <Override PartName="/xl/tables/table2.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ables/table3.xml" ContentType="application/vnd.openxmlformats-officedocument.spreadsheetml.table+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https://nswhealth.sharepoint.com/sites/AAR-HI/AusHFG/Standard Components/SC Medical Imaging/2023 SC IMG/6 Publication/6.2 Consultant Papers/Final/ULTR-PR/"/>
    </mc:Choice>
  </mc:AlternateContent>
  <xr:revisionPtr revIDLastSave="0" documentId="8_{A3037011-DE1C-4646-9E7F-B4BDF2A5E0CF}" xr6:coauthVersionLast="47" xr6:coauthVersionMax="47" xr10:uidLastSave="{00000000-0000-0000-0000-000000000000}"/>
  <bookViews>
    <workbookView xWindow="-120" yWindow="-120" windowWidth="29040" windowHeight="15720" tabRatio="483" xr2:uid="{00000000-000D-0000-FFFF-FFFF00000000}"/>
  </bookViews>
  <sheets>
    <sheet name="Room Template Data" sheetId="1" r:id="rId1"/>
    <sheet name="Items In Room Template" sheetId="3" r:id="rId2"/>
    <sheet name="SC Set for Publish" sheetId="4" state="hidden" r:id="rId3"/>
  </sheets>
  <definedNames>
    <definedName name="_xlnm._FilterDatabase" localSheetId="1" hidden="1">'Items In Room Template'!$A$7:$H$9195</definedName>
    <definedName name="_xlnm._FilterDatabase" localSheetId="0" hidden="1">'Room Template Data'!$A$7:$AM$263</definedName>
    <definedName name="Slicer_Code">#N/A</definedName>
    <definedName name="Slicer_Code1">#N/A</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4"/>
        <x14:slicerCache r:id="rId5"/>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1" l="1" a="1"/>
  <c r="A2" i="1" s="1"/>
  <c r="A2" i="3" a="1"/>
  <c r="A2" i="3" s="1"/>
  <c r="A5" i="3" a="1"/>
  <c r="A5" i="3" s="1"/>
  <c r="A5" i="1"/>
  <c r="A3" i="1"/>
  <c r="A3"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<sst xmlns="http://schemas.openxmlformats.org/spreadsheetml/2006/main" count="553" uniqueCount="278">
  <si>
    <t>Item Number</t>
  </si>
  <si>
    <t>Name</t>
  </si>
  <si>
    <t>Comment</t>
  </si>
  <si>
    <t>Code</t>
  </si>
  <si>
    <t>Template Name</t>
  </si>
  <si>
    <t>Standard Area</t>
  </si>
  <si>
    <t>RDS Rev: Name</t>
  </si>
  <si>
    <t>RDS Rev Date: Name</t>
  </si>
  <si>
    <t>Item List: Name</t>
  </si>
  <si>
    <t>Quantity</t>
  </si>
  <si>
    <t>Category: Name</t>
  </si>
  <si>
    <t>1BR-IC</t>
  </si>
  <si>
    <t/>
  </si>
  <si>
    <t>D+W</t>
  </si>
  <si>
    <t>Internal - Door 1</t>
  </si>
  <si>
    <t>Briefing - Hours of Operation - Duration - Duration</t>
  </si>
  <si>
    <t>Briefing - Hours of Operation - Duration - extended/limited hours</t>
  </si>
  <si>
    <t>Briefing - Hours of Operation - Hours/days - Open time</t>
  </si>
  <si>
    <t>Briefing - Hours of Operation - Hours/days - Close time</t>
  </si>
  <si>
    <t>Briefing - Hours of Operation - Hours/days - Days</t>
  </si>
  <si>
    <t>Briefing - Hours of Operation - Comment</t>
  </si>
  <si>
    <t>Briefing - Description</t>
  </si>
  <si>
    <t>Briefing - Additional Considerations</t>
  </si>
  <si>
    <t>Performance Requirements - Electrical - PROTECTION: body protected</t>
  </si>
  <si>
    <t>Performance Requirements - Electrical - PROTECTION: cardiac protected</t>
  </si>
  <si>
    <t>Performance Requirements - Lighting - LIGHTING: general</t>
  </si>
  <si>
    <t>Performance Requirements - Lighting - LIGHTING: colour corrected</t>
  </si>
  <si>
    <t>Performance Requirements - Lighting - LIGHTING: dimmable</t>
  </si>
  <si>
    <t>Performance Requirements - Lighting - LIGHTING: indirect</t>
  </si>
  <si>
    <t>Performance Requirements - Nurse Call and Duress - NURSE CALL SYSTEM: buttons / handset</t>
  </si>
  <si>
    <t>Performance Requirements - Nurse Call and Duress - NURSE CALL SYSTEM: annunciator</t>
  </si>
  <si>
    <t>Performance Requirements - Security - INTERCOM: service communications</t>
  </si>
  <si>
    <t>Performance Requirements - Security - INTERCOM: security and access control</t>
  </si>
  <si>
    <t>Performance Requirements - Security - CCTV: camera coverage within room</t>
  </si>
  <si>
    <t>Performance Requirements - Security - INTRUSION DETECTION: door monitoring</t>
  </si>
  <si>
    <t>Performance Requirements - Security - INTRUSION DETECTION: spatial monitoring</t>
  </si>
  <si>
    <t>Performance Requirements - Acoustics - SPEECH PRIVACY: not private</t>
  </si>
  <si>
    <t>Performance Requirements - Acoustics - SPEECH PRIVACY: moderate</t>
  </si>
  <si>
    <t>Performance Requirements - Acoustics - SPEECH PRIVACY: private</t>
  </si>
  <si>
    <t>Performance Requirements - Acoustics - SPEECH PRIVACY: confidential</t>
  </si>
  <si>
    <t>Performance Requirements - HVAC - AIRCONDITIONING: general</t>
  </si>
  <si>
    <t>Performance Requirements - HVAC - AIRCONDITIONING: positive pressure</t>
  </si>
  <si>
    <t>Performance Requirements - HVAC - AIRCONDITIONING: negative pressure</t>
  </si>
  <si>
    <t>Performance Requirements - HVAC - VENTILATION: exhaust</t>
  </si>
  <si>
    <t>Performance Requirements - HVAC - VENTILATION: supply</t>
  </si>
  <si>
    <t>Performance Requirements - HVAC - VENTILATION: natural</t>
  </si>
  <si>
    <t>Performance Requirements - Medical Gas - MEDICAL GAS: general anaesthesia</t>
  </si>
  <si>
    <t>Performance Requirements - Medical Gas - MEDICAL GAS: special care</t>
  </si>
  <si>
    <t>Performance Requirements - Medical Gas - MEDICAL GAS: special care, neonatal ventilation</t>
  </si>
  <si>
    <t>Performance Requirements - Medical Gas - MEDICAL GAS: birthing</t>
  </si>
  <si>
    <t>Performance Requirements - Hydraulic - WATER: specialty</t>
  </si>
  <si>
    <t>Performance Requirements - Hydraulic - DRAINAGE: sanitary</t>
  </si>
  <si>
    <t>Performance Requirements - Hydraulic - DRAINAGE: specialty</t>
  </si>
  <si>
    <t>Performance Requirements - Fire - DETECTION: smoke</t>
  </si>
  <si>
    <t>Performance Requirements - Fire - DETECTION: heat</t>
  </si>
  <si>
    <t>Performance Requirements - Shielding - SHIELDING: ionising radiation</t>
  </si>
  <si>
    <t>Performance Requirements - Shielding - SHIELDING: magentic and radio frequency</t>
  </si>
  <si>
    <t>Performance Requirements - Accessibility - SIGNAGE: accessible, statuatory</t>
  </si>
  <si>
    <t>Performance Requirements - Accessibility - VISUAL: luminance contrast</t>
  </si>
  <si>
    <t>Performance Requirements - Accessibility - AUDIO: hearing augmentation</t>
  </si>
  <si>
    <t>Priority</t>
  </si>
  <si>
    <t>Previous Code</t>
  </si>
  <si>
    <t>Briefing - Occupancy</t>
  </si>
  <si>
    <t>Performance Requirements - Nurse Call and Duress - DURESS: wireless coverage</t>
  </si>
  <si>
    <t>Performance Requirements - Nurse Call and Duress - DURESS: fixed</t>
  </si>
  <si>
    <t>Performance Requirements - Security - ACCESS CONTROL: to door</t>
  </si>
  <si>
    <t>Performance Requirements - Security - ACCESS CONTROL: to item / joinery</t>
  </si>
  <si>
    <t>Performance Requirements - ICT and Audio Visual - AUDIO VISUAL: patient entertainment system</t>
  </si>
  <si>
    <t>Performance Requirements - ICT and Audio Visual - AUDIO VISUAL: visitor experiance system</t>
  </si>
  <si>
    <t>Performance Requirements - ICT and Audio Visual - AUDIO VISUAL: virtual collaboration system</t>
  </si>
  <si>
    <t>Performance Requirements - ICT and Audio Visual - AUDIO VISUAL: clinical support system</t>
  </si>
  <si>
    <t>Performance Requirements - ICT and Audio Visual - AUDIO VISUAL: digital operating room system</t>
  </si>
  <si>
    <t>Performance Requirements - HVAC - AIRCONDITIONING: HEPA filtered</t>
  </si>
  <si>
    <t>Performance Requirements - Hydraulic - WATER: drinking</t>
  </si>
  <si>
    <t>Performance Requirements - Acoustics - NOISE SENSITIVITY: not sensitive</t>
  </si>
  <si>
    <t>Performance Requirements - Acoustics - NOISE SENSITIVITY: medium sensitive</t>
  </si>
  <si>
    <t>Performance Requirements - Acoustics - NOISE SENSITIVITY: sensitive</t>
  </si>
  <si>
    <t>Performance Requirements - Acoustics - NOISE GENERATION: low</t>
  </si>
  <si>
    <t>Performance Requirements - Acoustics - NOISE GENERATION: moderate</t>
  </si>
  <si>
    <t>Performance Requirements - Acoustics - NOISE GENERATION: high</t>
  </si>
  <si>
    <t>Performance Requirements - Acoustics - NOISE GENERATION: very high</t>
  </si>
  <si>
    <t>1BR-BA</t>
  </si>
  <si>
    <t>ULTR-PR</t>
  </si>
  <si>
    <t>Ultrasound Room - Procedures</t>
  </si>
  <si>
    <t>15.05.2025</t>
  </si>
  <si>
    <t>Up to 24 hours</t>
  </si>
  <si>
    <t>1 patient; 1 visitor/carer; 1-2 staff</t>
  </si>
  <si>
    <t>The Ultrasound Room - Procedures provides the space and amenities for sonographers to perform ultrasound imaging in support of clinicians carrying out biopsies and interventional procedures. General anaesthesia will not be administered in this room.</t>
  </si>
  <si>
    <t>~ The room will require sufficient clearance for the ultrasound machine and sonographer to be positioned to either side of the examination trolley and may need to occasionally accommodate a patient on a bed to either be transferred to the examination trolley or have the ultrasound/procedure performed while they are in the bed._x000D_
~ The ceiling height has been nominally shown at 2700mm, however 3000mm is also acceptable and the height is to be determined based on ceiling mounted equipment and service requirements._x000D_
~ Patient transfer aids such as mobile hoists, patient slides and hover mats are to be considered for assisted patient transfers to and from the examination couch where a procedure cannot alternatively be performed on a patient bed. A ceiling mounted hoist may be considered for patient transfers. Final selection of transfer aids will be dependent on service requirements, the needs of the anticipated patient cohort (e.g. for ambulatory services, acute services, etc.), as well as WHS risk assessments/policies. Appropriate ceiling support is required for the provision of a ceiling mounted hoist._x000D_
~ A combination of dimmable general room lighting and dimmable indirect lighting (wall and/ or ceiling fixtures) is preferred to obtain appropriate lighting levels and avoid glare on the screen of the ultrasound machine. Additional directional lighting for procedures may be required and is best provided with mobile procedure lights to allow sufficient adjustability to perform tasks while ensuring the ultrasound screen can still be visualised._x000D_
~ Sufficient space for pathology staff to bring in a trolley and plug in equipment (e.g. microscopes) is required._x000D_
~ Close access to a patient toilet and change room is required, with direct access from the room being preferred to support patients that have changed into gowns and require ultrasounds to be performed with a full bladder and then with an empty bladder._x000D_
~ Provision of reticulated nitrous oxide is optional and must be conﬁrmed to suit local jurisdictional policies and operational service requirements. The use of nitrous oxide is declining due to a range of clinical and environmental concerns. Reticulated systems have been found to increase leakage of nitrous oxide (a potent greenhouse gas) to atmosphere, can increase facility operating costs and potentially expose staff to nitrous oxide. Reticulated nitrous oxide and associated scavenge outlets are not mandatory for any healthcare service and point of care cylinders can meet clinical requirements for the majority of healthcare facilities. Due consideration must be given to a range of operational considerations including monitoring and measurement of usage, management of leakage, WHS requirements relating to the use of cylinders, approach to the provision of scavenge where cylinders are used, appropriate storage for cylinders, and security of gas sources given it is used as a recreational drug._x000D_
~ Provision of height adjustable workstations or fixed joinery is to be in line with service requirements and local WHS policies._x000D_
~ The type, extent and configuration of storage within the room for consumables, linen, equipment, etc. will be dependent on service requirements, operational policies for stock centralisation/decanting and infection prevention and control policies._x000D_
~ Size, type and quantity of waste bins is dependent on waste management policies (e.g. for waste separation, frequency of waste removal, etc.) and service requirements._x000D_
~ Hours of operation depend on the service in which this room is located. Ambulatory medical imaging services may only operate during business hours or extended business hours, some small hospital services may have an on-call, after-hours service. Large units are likely to provide a 24-hour service, especially where a satellite service is provided with an emergency department._x000D_
~ Requirement for fixed and/or mobile duress to be confirmed to suit service requirements. _x000D_
~ An operational model for responding to calls from staff/patients will be needed to support the inclusion of a nurse call system and is to be determined based on service requirements._x000D_
~ Provision of an intercom for staff communication within the department is dependent on service requirements. This function may be provided as part of the telephone system._x000D_
~ The final services and configuration of the Medical Services Panel (MSP) - medical gases, nurse call, power and data - will be dependent on service requirements._x000D_
~ The need for and extent of emergency power and UPS must be reviewed to suit site specific requirements and confirmed based on risk assessment considering the impact of a power outage on patient care/safety.</t>
  </si>
  <si>
    <t>AFDPR-006.01</t>
  </si>
  <si>
    <t>DOOR PROTECTION: plate, to 900H</t>
  </si>
  <si>
    <t>to both sides of door</t>
  </si>
  <si>
    <t>DOHI-104.01</t>
  </si>
  <si>
    <t>DOOR: hinged, 1 1/2 leaves, 1400 clear opening, solid</t>
  </si>
  <si>
    <t>FFE</t>
  </si>
  <si>
    <t>FIBM-019</t>
  </si>
  <si>
    <t>WHITEBOARD: fixed, magnetic</t>
  </si>
  <si>
    <t>FIDI-106</t>
  </si>
  <si>
    <t>DISPENSER: PPE, disposable gloves, wall mounted</t>
  </si>
  <si>
    <t>FIDI-231</t>
  </si>
  <si>
    <t>DISPENSER: paper towel, wall mounted</t>
  </si>
  <si>
    <t>to basin</t>
  </si>
  <si>
    <t>FIDI-241</t>
  </si>
  <si>
    <t>DISPENSER: alcohol-based hand rub, wall mounted</t>
  </si>
  <si>
    <t>FIDI-256</t>
  </si>
  <si>
    <t>DISPENSER: soap, wall mounted</t>
  </si>
  <si>
    <t>FIDI-261</t>
  </si>
  <si>
    <t>DISPENSER: soap, antiseptic, wall mounted</t>
  </si>
  <si>
    <t>FIHR-026</t>
  </si>
  <si>
    <t>HOOK: coat</t>
  </si>
  <si>
    <t>optional - for patient property, 1 mounted at 1200H if provided</t>
  </si>
  <si>
    <t>FIHR-101</t>
  </si>
  <si>
    <t>BRACKET: suction bottle, wall mounted</t>
  </si>
  <si>
    <t>FIHR-113</t>
  </si>
  <si>
    <t>BRACKET: sharps bin, trolley mounted</t>
  </si>
  <si>
    <t>FIHR-333</t>
  </si>
  <si>
    <t>BRACKET: television/AV system display screen, single, fixed, ceiling mounted</t>
  </si>
  <si>
    <t>to slave display screen</t>
  </si>
  <si>
    <t>FIHR-481</t>
  </si>
  <si>
    <t>BRACKET: sling, arm support, ceiling mounted</t>
  </si>
  <si>
    <t>optional</t>
  </si>
  <si>
    <t>FIRT-051</t>
  </si>
  <si>
    <t>TRACK: curtain, privacy</t>
  </si>
  <si>
    <t>to entry door</t>
  </si>
  <si>
    <t>FQBS-101</t>
  </si>
  <si>
    <t>CHAIR: visitor, clinical areas</t>
  </si>
  <si>
    <t>FQBS-171</t>
  </si>
  <si>
    <t>CHAIR: office, ergonomic</t>
  </si>
  <si>
    <t>FQBS-202</t>
  </si>
  <si>
    <t>STOOL: clinical areas, mobile</t>
  </si>
  <si>
    <t>FQCL-211</t>
  </si>
  <si>
    <t>LINEN CARRIER: dirty, single skip</t>
  </si>
  <si>
    <t>FQGE-101</t>
  </si>
  <si>
    <t>CURTAIN: privacy screen</t>
  </si>
  <si>
    <t>FQGE-121</t>
  </si>
  <si>
    <t>CLOCK: analogue, battery operated</t>
  </si>
  <si>
    <t>FQGE-161</t>
  </si>
  <si>
    <t>STOOL: step</t>
  </si>
  <si>
    <t>optional - for patient access to examination trolley, provision dependent on adjustable height range of trolley</t>
  </si>
  <si>
    <t>HYBA-101</t>
  </si>
  <si>
    <t>BASIN: type A, handwashing</t>
  </si>
  <si>
    <t>HYTP-067</t>
  </si>
  <si>
    <t>TAPWARE: basin, tap set, wall mounted, lever handles</t>
  </si>
  <si>
    <t>ITNE-071</t>
  </si>
  <si>
    <t>TELEPHONE: handset, desktop</t>
  </si>
  <si>
    <t>ITNE-102</t>
  </si>
  <si>
    <t>COMPUTER: dual display screens,  central processing unit (CPU), keyboard and mouse, desktop</t>
  </si>
  <si>
    <t>JOCU-001</t>
  </si>
  <si>
    <t>CUPBOARD: tall, single door</t>
  </si>
  <si>
    <t>type and extent of storage to suit service requirements, operational policies for stock centralisation/decanting and infection prevention and control policies</t>
  </si>
  <si>
    <t>JOCU-021</t>
  </si>
  <si>
    <t>CUPBOARD: tall, double door</t>
  </si>
  <si>
    <t>JOGE-001</t>
  </si>
  <si>
    <t>BULKHEAD: joinery</t>
  </si>
  <si>
    <t>MIUS-001</t>
  </si>
  <si>
    <t>IMAGING DEVICE: ultrasound</t>
  </si>
  <si>
    <t>MIUS-011</t>
  </si>
  <si>
    <t>RACK: ultrasound probes, wall mounted</t>
  </si>
  <si>
    <t>MIUS-021</t>
  </si>
  <si>
    <t>DEVICE: warmer, ultrasound gel, benchtop</t>
  </si>
  <si>
    <t>may be integral to ultrasound machine</t>
  </si>
  <si>
    <t>MMBE-156</t>
  </si>
  <si>
    <t>TROLLEY: patient, examination</t>
  </si>
  <si>
    <t>selection to suit service requirements, may require cut out section for cardiac scans</t>
  </si>
  <si>
    <t>MMGE-191</t>
  </si>
  <si>
    <t>CANNISTER: suction bottle</t>
  </si>
  <si>
    <t>FQDW-164.02</t>
  </si>
  <si>
    <t>WORKSTATION: straight, adjustable height, electric, 720H nom, 750D x 1200W</t>
  </si>
  <si>
    <t>FQWS-004</t>
  </si>
  <si>
    <t>BIN: sharps, clinical, large</t>
  </si>
  <si>
    <t>FQWS-053</t>
  </si>
  <si>
    <t>BIN: general waste, 50L</t>
  </si>
  <si>
    <t>FQWS-231</t>
  </si>
  <si>
    <t>BIN: clinical waste, 20L</t>
  </si>
  <si>
    <t>type, size and quantity of bins to be determined based on service requirements and waste management policies</t>
  </si>
  <si>
    <t>ITCL-362</t>
  </si>
  <si>
    <t>DISPLAY SCREEN: medical equipment, slave</t>
  </si>
  <si>
    <t>for viewing ultrasound imaging by clinicians for procedures, may also be wall mounted</t>
  </si>
  <si>
    <t>MMGE-056</t>
  </si>
  <si>
    <t>POLE: patient positioning support handle, bed mounted</t>
  </si>
  <si>
    <t>MMTR-002.07</t>
  </si>
  <si>
    <t>TROLLEY: stainless steel, 600W x 490D x 900H nom, 5 drawer</t>
  </si>
  <si>
    <t>FIN</t>
  </si>
  <si>
    <t>CLCN-031</t>
  </si>
  <si>
    <t>CORNICE: square set</t>
  </si>
  <si>
    <t>Ceiling Cornice</t>
  </si>
  <si>
    <t>CLFI-002</t>
  </si>
  <si>
    <t>CEILING FINISH: paint, clinical areas</t>
  </si>
  <si>
    <t>Ceiling Finish 2</t>
  </si>
  <si>
    <t>CLFS-011</t>
  </si>
  <si>
    <t>CEILING: flush set, suspended</t>
  </si>
  <si>
    <t>Ceiling Finish 1</t>
  </si>
  <si>
    <t>FLVY-101</t>
  </si>
  <si>
    <t>FLOOR FINISH: vinyl, seamless, standard slip resistance</t>
  </si>
  <si>
    <t>Floor Finish 1</t>
  </si>
  <si>
    <t>minimum slip rating R10 / pendulum P3 or agreed equivalent to extend under basin or inset section of non-slip vinyl required</t>
  </si>
  <si>
    <t>FLSK-021</t>
  </si>
  <si>
    <t>SKIRTING: vinyl, integral with floor vinyl, coved</t>
  </si>
  <si>
    <t>Floor Skirting</t>
  </si>
  <si>
    <t>WLFI-002</t>
  </si>
  <si>
    <t>WALL FINISH: paint, clinical areas</t>
  </si>
  <si>
    <t>Wall Finish 1</t>
  </si>
  <si>
    <t>WLFI-101</t>
  </si>
  <si>
    <t>SPLASHBACK: vinyl</t>
  </si>
  <si>
    <t>Wall Finish 2</t>
  </si>
  <si>
    <t>WLPR-002</t>
  </si>
  <si>
    <t>WALL PROTECTION: bedhead wall panel, low height</t>
  </si>
  <si>
    <t>Wall Finish 3</t>
  </si>
  <si>
    <t>MSP</t>
  </si>
  <si>
    <t>ELGP-146</t>
  </si>
  <si>
    <t>GPO: single, emergency power, on service panel</t>
  </si>
  <si>
    <t>Panel 1</t>
  </si>
  <si>
    <t>ELPR-073</t>
  </si>
  <si>
    <t>RCD: residual current device, on services panel</t>
  </si>
  <si>
    <t>ITCL-133</t>
  </si>
  <si>
    <t>BUTTON: patient to staff call, with cancel, with handset connection point, on services panel</t>
  </si>
  <si>
    <t>ITCL-183</t>
  </si>
  <si>
    <t>BUTTON: staff assist, with cancel, on services panel</t>
  </si>
  <si>
    <t>ITIN-025</t>
  </si>
  <si>
    <t>OUTLET: data, double RJ45, on services panel</t>
  </si>
  <si>
    <t>ITIN-065</t>
  </si>
  <si>
    <t>OUTLET: data, HDMI, on services panel</t>
  </si>
  <si>
    <t>for connecting ultrasound machine to slave display screen on ceiling, type of AV outlet to be confirmed to suit equipment requirements</t>
  </si>
  <si>
    <t>MGAS-022</t>
  </si>
  <si>
    <t>OUTLET: medical air, on services panel</t>
  </si>
  <si>
    <t>MGAS-032</t>
  </si>
  <si>
    <t>OUTLET: nitrous oxide (N2O), on services panel</t>
  </si>
  <si>
    <t>optional - provision of reticulated nitrous oxide to be confirmed to suit project and service requirements</t>
  </si>
  <si>
    <t>MGAS-042</t>
  </si>
  <si>
    <t>OUTLET: oxygen (O2), on services panel</t>
  </si>
  <si>
    <t>MGAS-052</t>
  </si>
  <si>
    <t>OUTLET: scavenge, on services panel</t>
  </si>
  <si>
    <t>optional - provided if reticulated nitrous oxide provided, provision of reticulated nitrous oxide to be confirmed to suit project and service requirements</t>
  </si>
  <si>
    <t>MGAS-062</t>
  </si>
  <si>
    <t>OUTLET: suction, on services panel</t>
  </si>
  <si>
    <t>MGFP-021</t>
  </si>
  <si>
    <t>FLOWMETER: medical air</t>
  </si>
  <si>
    <t>MGFP-041</t>
  </si>
  <si>
    <t>FLOWMETER: oxygen</t>
  </si>
  <si>
    <t>MGFP-061</t>
  </si>
  <si>
    <t>ADAPTER: suction</t>
  </si>
  <si>
    <t>MMSP-051</t>
  </si>
  <si>
    <t>MEDICAL SERVICES PANEL: wall mounted</t>
  </si>
  <si>
    <t>SER</t>
  </si>
  <si>
    <t>ELGP-105</t>
  </si>
  <si>
    <t>GPO: single, wall mounted, cleaner</t>
  </si>
  <si>
    <t>ELGP-106</t>
  </si>
  <si>
    <t>GPO: single, ceiling mounted</t>
  </si>
  <si>
    <t>ELGP-201</t>
  </si>
  <si>
    <t>GPO: double, wall mounted</t>
  </si>
  <si>
    <t>to workstation, over desk for portable devices</t>
  </si>
  <si>
    <t>ELGP-231</t>
  </si>
  <si>
    <t>GPO: double, emergency power, wall mounted</t>
  </si>
  <si>
    <t>low height, for examination trolley</t>
  </si>
  <si>
    <t>to workstation</t>
  </si>
  <si>
    <t>to pathology area for microscope</t>
  </si>
  <si>
    <t>ELSW-022</t>
  </si>
  <si>
    <t>SWITCH: light, dimmer, 2-gang</t>
  </si>
  <si>
    <t>to general room lighting and indirect lighting</t>
  </si>
  <si>
    <t>HYDR-201</t>
  </si>
  <si>
    <t>DIRECT CONNECTION: waste water</t>
  </si>
  <si>
    <t>HYTP-451</t>
  </si>
  <si>
    <t>DIRECT CONNECTION: water, cold</t>
  </si>
  <si>
    <t>HYTP-453</t>
  </si>
  <si>
    <t>DIRECT CONNECTION: water, warm</t>
  </si>
  <si>
    <t>ITCL-191</t>
  </si>
  <si>
    <t>BUTTON: emergency, with cancel, wall mounted</t>
  </si>
  <si>
    <t>ITCL-251</t>
  </si>
  <si>
    <t>HANDSET: patient to staff call</t>
  </si>
  <si>
    <t>ITIN-036</t>
  </si>
  <si>
    <t>OUTLET: data, triple RJ45, wall mounted</t>
  </si>
  <si>
    <t>ITIN-061</t>
  </si>
  <si>
    <t>OUTLET: data, HDMI, ceiling mounted</t>
  </si>
  <si>
    <t>ITSE-061</t>
  </si>
  <si>
    <t>BUTTON: security, duress, fixed, wall mounted</t>
  </si>
  <si>
    <t>ITSE-166</t>
  </si>
  <si>
    <t>INTERCOM: audio, slave, wall mounted</t>
  </si>
  <si>
    <t>optional - inclusion dependent on service requirements and ICT policies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</si>
</sst>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9" x14ac:knownFonts="1">
    <font>
      <sz val="11"/>
      <color theme="1"/>
      <name val="Calibri"/>
      <family val="2"/>
      <scheme val="minor"/>
    </font>
    <font>
      <sz val="8"/>
      <color theme="1"/>
      <name val="Calibri"/>
      <family val="2"/>
      <scheme val="minor"/>
    </font>
    <font>
      <b/>
      <sz val="11"/>
      <color rgb="FF000000"/>
      <name val="Arial"/>
      <family val="2"/>
    </font>
    <font>
      <b/>
      <sz val="14"/>
      <color rgb="FF000000"/>
      <name val="Arial"/>
      <family val="2"/>
    </font>
    <font>
      <sz val="11"/>
      <color theme="1"/>
      <name val="Calibri"/>
      <family val="2"/>
      <scheme val="minor"/>
    </font>
    <font>
      <sz val="8"/>
      <name val="Calibri"/>
      <family val="2"/>
      <scheme val="minor"/>
    </font>
    <font>
      <sz val="9"/>
      <color rgb="FF000000"/>
      <name val="Arial"/>
      <family val="2"/>
    </font>
    <font>
      <b/>
      <sz val="11"/>
      <color theme="1"/>
      <name val="Calibri"/>
      <family val="2"/>
      <scheme val="minor"/>
    </font>
    <font>
      <b/>
      <sz val="14"/>
      <color theme="1"/>
      <name val="Calibri"/>
      <family val="2"/>
      <scheme val="minor"/>
    </font>
  </fonts>
  <fills count="7">
    <fill>
      <patternFill patternType="none"/>
    </fill>
    <fill>
      <patternFill patternType="gray125"/>
    </fill>
    <fill>
      <patternFill patternType="solid">
        <fgColor rgb="FFC0C0C0"/>
        <bgColor rgb="FF000000"/>
      </patternFill>
    </fill>
    <fill>
      <patternFill patternType="solid">
        <fgColor rgb="FFBDD7EE"/>
        <bgColor rgb="FF000000"/>
      </patternFill>
    </fill>
    <fill>
      <patternFill patternType="solid">
        <fgColor rgb="FFF8CBAD"/>
        <bgColor rgb="FF000000"/>
      </patternFill>
    </fill>
    <fill>
      <patternFill patternType="solid">
        <fgColor theme="9" tint="0.39997558519241921"/>
        <bgColor rgb="FF000000"/>
      </patternFill>
    </fill>
    <fill>
      <patternFill patternType="solid">
        <fgColor theme="9"/>
        <bgColor rgb="FF000000"/>
      </patternFill>
    </fill>
  </fills>
  <borders count="4">
    <border>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s>
  <cellStyleXfs count="1">
    <xf numFmtId="0" fontId="0" fillId="0" borderId="0"/>
  </cellStyleXfs>
  <cellXfs count="36">
    <xf numFmtId="0" fontId="0" fillId="0" borderId="0" xfId="0"/>
    <xf numFmtId="0" fontId="0" fillId="0" borderId="0" xfId="0" applyAlignment="1">
      <alignment wrapText="1"/>
    </xf>
    <xf numFmtId="0" fontId="1" fillId="0" borderId="0" xfId="0" applyFont="1" applyAlignment="1">
      <alignment wrapText="1"/>
    </xf>
    <xf numFmtId="0" fontId="0" fillId="0" borderId="0" xfId="0" applyAlignment="1">
      <alignment horizontal="left" vertical="top" wrapText="1"/>
    </xf>
    <xf numFmtId="0" fontId="3" fillId="0" borderId="0" xfId="0" applyFont="1" applyAlignment="1">
      <alignment vertical="top"/>
    </xf>
    <xf numFmtId="0" fontId="2" fillId="2" borderId="1" xfId="0" applyFont="1" applyFill="1" applyBorder="1" applyAlignment="1">
      <alignment horizontal="left" vertical="top" wrapText="1"/>
    </xf>
    <xf numFmtId="0" fontId="2" fillId="3" borderId="1" xfId="0" applyFont="1" applyFill="1" applyBorder="1" applyAlignment="1">
      <alignment horizontal="left" vertical="top" wrapText="1"/>
    </xf>
    <xf numFmtId="0" fontId="2" fillId="5" borderId="1" xfId="0" applyFont="1" applyFill="1" applyBorder="1" applyAlignment="1">
      <alignment horizontal="left" vertical="top" wrapText="1"/>
    </xf>
    <xf numFmtId="0" fontId="2" fillId="2" borderId="2" xfId="0" applyFont="1" applyFill="1" applyBorder="1" applyAlignment="1">
      <alignment horizontal="left" vertical="top" wrapText="1"/>
    </xf>
    <xf numFmtId="0" fontId="2" fillId="3" borderId="3" xfId="0" applyFont="1" applyFill="1" applyBorder="1" applyAlignment="1">
      <alignment horizontal="left" vertical="top" wrapText="1"/>
    </xf>
    <xf numFmtId="0" fontId="0" fillId="0" borderId="0" xfId="0" applyAlignment="1">
      <alignment horizontal="center"/>
    </xf>
    <xf numFmtId="0" fontId="0" fillId="0" borderId="0" xfId="0" applyAlignment="1">
      <alignment horizontal="center" wrapText="1"/>
    </xf>
    <xf numFmtId="0" fontId="2" fillId="2" borderId="2" xfId="0" applyFont="1" applyFill="1" applyBorder="1" applyAlignment="1">
      <alignment horizontal="center" vertical="top" wrapText="1"/>
    </xf>
    <xf numFmtId="49" fontId="0" fillId="0" borderId="0" xfId="0" applyNumberFormat="1" applyAlignment="1">
      <alignment vertical="center"/>
    </xf>
    <xf numFmtId="49" fontId="0" fillId="0" borderId="0" xfId="0" applyNumberFormat="1" applyAlignment="1">
      <alignment horizontal="center" vertical="center"/>
    </xf>
    <xf numFmtId="0" fontId="0" fillId="0" borderId="0" xfId="0" applyAlignment="1">
      <alignment vertical="center" wrapText="1"/>
    </xf>
    <xf numFmtId="0" fontId="2" fillId="3" borderId="0" xfId="0" applyFont="1" applyFill="1" applyAlignment="1">
      <alignment horizontal="center" vertical="top" wrapText="1"/>
    </xf>
    <xf numFmtId="0" fontId="6" fillId="5" borderId="3" xfId="0" applyFont="1" applyFill="1" applyBorder="1" applyAlignment="1">
      <alignment horizontal="center" vertical="top" wrapText="1"/>
    </xf>
    <xf numFmtId="0" fontId="6" fillId="4" borderId="3" xfId="0" applyFont="1" applyFill="1" applyBorder="1" applyAlignment="1">
      <alignment horizontal="center" vertical="top" wrapText="1"/>
    </xf>
    <xf numFmtId="0" fontId="6" fillId="4" borderId="0" xfId="0" applyFont="1" applyFill="1" applyAlignment="1">
      <alignment horizontal="center" vertical="top" wrapText="1"/>
    </xf>
    <xf numFmtId="0" fontId="6" fillId="6" borderId="3" xfId="0" applyFont="1" applyFill="1" applyBorder="1" applyAlignment="1">
      <alignment horizontal="center" vertical="top" wrapText="1"/>
    </xf>
    <xf numFmtId="14" fontId="0" fillId="0" borderId="0" xfId="0" applyNumberFormat="1" applyAlignment="1">
      <alignment horizontal="left"/>
    </xf>
    <xf numFmtId="0" fontId="4" fillId="0" borderId="0" xfId="0" applyFont="1"/>
    <xf numFmtId="0" fontId="2" fillId="5" borderId="1" xfId="0" applyFont="1" applyFill="1" applyBorder="1" applyAlignment="1">
      <alignment horizontal="center" vertical="top" wrapText="1"/>
    </xf>
    <xf numFmtId="0" fontId="7" fillId="0" borderId="0" xfId="0" applyFont="1" applyAlignment="1">
      <alignment horizontal="center"/>
    </xf>
    <xf numFmtId="49" fontId="7" fillId="0" borderId="0" xfId="0" applyNumberFormat="1" applyFont="1" applyAlignment="1">
      <alignment horizontal="center"/>
    </xf>
    <xf numFmtId="0" fontId="8" fillId="0" borderId="0" xfId="0" applyFont="1"/>
    <xf numFmtId="49" fontId="7" fillId="0" borderId="0" xfId="0" quotePrefix="1" applyNumberFormat="1" applyFont="1" applyAlignment="1">
      <alignment vertical="center"/>
    </xf>
    <xf numFmtId="0" fontId="0" fillId="0" borderId="0" xfId="0" applyAlignment="1">
      <alignment horizontal="center" vertical="center"/>
    </xf>
    <xf numFmtId="49" fontId="0" fillId="0" borderId="0" xfId="0" applyNumberFormat="1" applyAlignment="1">
      <alignment horizontal="left" vertical="center"/>
    </xf>
    <xf numFmtId="0" fontId="0" fillId="0" borderId="0" xfId="0" applyAlignment="1">
      <alignment vertical="center"/>
    </xf>
    <xf numFmtId="49" fontId="7" fillId="0" borderId="0" xfId="0" applyNumberFormat="1" applyFont="1" applyAlignment="1"/>
    <xf numFmtId="49" fontId="0" fillId="0" borderId="0" xfId="0" applyNumberFormat="1" applyAlignment="1"/>
    <xf numFmtId="0" fontId="0" fillId="0" borderId="0" xfId="0" applyNumberFormat="1" applyAlignment="1">
      <alignment horizontal="center"/>
    </xf>
    <xf numFmtId="49" fontId="7" fillId="0" borderId="0" xfId="0" quotePrefix="1" applyNumberFormat="1" applyFont="1" applyAlignment="1"/>
    <xf numFmtId="49" fontId="0" fillId="0" borderId="0" xfId="0" quotePrefix="1" applyNumberFormat="1" applyAlignment="1"/>
  </cellXfs>
  <cellStyles count="1">
    <cellStyle name="Normal" xfId="0" builtinId="0"/>
  </cellStyles>
  <dxfs count="90">
    <dxf>
      <alignment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vertical="bottom" textRotation="0" wrapText="0" indent="0" justifyLastLine="0" shrinkToFit="0" readingOrder="0"/>
    </dxf>
    <dxf>
      <numFmt numFmtId="0" formatCode="General"/>
      <alignment horizontal="center" vertical="bottom" textRotation="0" wrapText="0" indent="0" justifyLastLine="0" shrinkToFit="0" readingOrder="0"/>
    </dxf>
    <dxf>
      <font>
        <b/>
      </font>
      <numFmt numFmtId="30" formatCode="@"/>
      <alignment horizontal="center"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font>
        <b/>
      </font>
      <numFmt numFmtId="30" formatCode="@"/>
      <alignment vertical="bottom" textRotation="0" wrapText="0" indent="0" justifyLastLine="0" shrinkToFit="0" readingOrder="0"/>
    </dxf>
    <dxf>
      <alignment horizontal="general"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vertical="center" textRotation="0" wrapText="0" indent="0" justifyLastLine="0" shrinkToFit="0" readingOrder="0"/>
    </dxf>
    <dxf>
      <font>
        <b/>
      </font>
      <numFmt numFmtId="30" formatCode="@"/>
      <alignment vertical="center" textRotation="0" wrapText="0" indent="0" justifyLastLine="0" shrinkToFit="0" readingOrder="0"/>
    </dxf>
    <dxf>
      <font>
        <color theme="0" tint="-0.24994659260841701"/>
      </font>
    </dxf>
    <dxf>
      <font>
        <color rgb="FF9C0006"/>
      </font>
      <fill>
        <patternFill>
          <bgColor rgb="FFFFC7CE"/>
        </patternFill>
      </fill>
    </dxf>
    <dxf>
      <border outline="0">
        <top style="thin">
          <color indexed="64"/>
        </top>
      </border>
    </dxf>
    <dxf>
      <border outline="0">
        <bottom style="thin">
          <color indexed="64"/>
        </bottom>
      </border>
    </dxf>
    <dxf>
      <font>
        <b/>
        <i val="0"/>
        <strike val="0"/>
        <condense val="0"/>
        <extend val="0"/>
        <outline val="0"/>
        <shadow val="0"/>
        <u val="none"/>
        <vertAlign val="baseline"/>
        <sz val="11"/>
        <color rgb="FF000000"/>
        <name val="Arial"/>
        <family val="2"/>
        <scheme val="none"/>
      </font>
      <fill>
        <patternFill patternType="solid">
          <fgColor rgb="FF000000"/>
          <bgColor theme="9" tint="0.39997558519241921"/>
        </patternFill>
      </fill>
      <alignment horizontal="left" vertical="top" textRotation="0" wrapText="1" indent="0" justifyLastLine="0" shrinkToFit="0" readingOrder="0"/>
      <border diagonalUp="0" diagonalDown="0" outline="0">
        <left style="thin">
          <color indexed="64"/>
        </left>
        <right style="thin">
          <color indexed="64"/>
        </right>
        <top/>
        <bottom/>
      </border>
    </dxf>
    <dxf>
      <border outline="0">
        <top style="thin">
          <color indexed="64"/>
        </top>
      </border>
    </dxf>
    <dxf>
      <font>
        <b/>
        <i val="0"/>
        <strike val="0"/>
        <condense val="0"/>
        <extend val="0"/>
        <outline val="0"/>
        <shadow val="0"/>
        <u val="none"/>
        <vertAlign val="baseline"/>
        <sz val="11"/>
        <color rgb="FF000000"/>
        <name val="Arial"/>
        <family val="2"/>
        <scheme val="none"/>
      </font>
      <fill>
        <patternFill patternType="solid">
          <fgColor rgb="FF000000"/>
          <bgColor rgb="FFF8CBAD"/>
        </patternFill>
      </fill>
      <alignment horizontal="left" vertical="top" textRotation="0" wrapText="1" indent="0" justifyLastLine="0" shrinkToFit="0" readingOrder="0"/>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s>
  <tableStyles count="2" defaultTableStyle="TableStyleMedium2" defaultPivotStyle="PivotStyleLight16">
    <tableStyle name="basic" pivot="0" count="1" xr9:uid="{F9122C99-1320-44A9-AF1D-12066CFACDAC}">
      <tableStyleElement type="wholeTable" dxfId="89"/>
    </tableStyle>
    <tableStyle name="Basic Table" pivot="0" count="1" xr9:uid="{C180F430-87C1-409E-A499-CDEA2CEE3978}">
      <tableStyleElement type="wholeTable" dxfId="88"/>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microsoft.com/office/2007/relationships/slicerCache" Target="slicerCaches/slicerCache2.xml"/><Relationship Id="rId10" Type="http://schemas.openxmlformats.org/officeDocument/2006/relationships/calcChain" Target="calcChain.xml"/><Relationship Id="rId4" Type="http://schemas.microsoft.com/office/2007/relationships/slicerCache" Target="slicerCaches/slicerCache1.xml"/><Relationship Id="rId9" Type="http://schemas.openxmlformats.org/officeDocument/2006/relationships/sheetMetadata" Target="metadata.xml"/><Relationship Id="rId14"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editAs="absolute">
    <xdr:from>
      <xdr:col>87</xdr:col>
      <xdr:colOff>26389</xdr:colOff>
      <xdr:row>8</xdr:row>
      <xdr:rowOff>29279</xdr:rowOff>
    </xdr:from>
    <xdr:to>
      <xdr:col>90</xdr:col>
      <xdr:colOff>129370</xdr:colOff>
      <xdr:row>63</xdr:row>
      <xdr:rowOff>28434</xdr:rowOff>
    </xdr:to>
    <mc:AlternateContent xmlns:mc="http://schemas.openxmlformats.org/markup-compatibility/2006" xmlns:sle15="http://schemas.microsoft.com/office/drawing/2012/slicer">
      <mc:Choice Requires="sle15">
        <xdr:graphicFrame macro="">
          <xdr:nvGraphicFramePr>
            <xdr:cNvPr id="3" name="Code">
              <a:extLst>
                <a:ext uri="{FF2B5EF4-FFF2-40B4-BE49-F238E27FC236}">
                  <a16:creationId xmlns:a16="http://schemas.microsoft.com/office/drawing/2014/main" id="{C8B46E07-D0C9-0775-F0D7-7E1369902F69}"/>
                </a:ext>
              </a:extLst>
            </xdr:cNvPr>
            <xdr:cNvGraphicFramePr/>
          </xdr:nvGraphicFramePr>
          <xdr:xfrm>
            <a:off x="0" y="0"/>
            <a:ext cx="0" cy="0"/>
          </xdr:xfrm>
          <a:graphic>
            <a:graphicData uri="http://schemas.microsoft.com/office/drawing/2010/slicer">
              <sle:slicer xmlns:sle="http://schemas.microsoft.com/office/drawing/2010/slicer" name="Code"/>
            </a:graphicData>
          </a:graphic>
        </xdr:graphicFrame>
      </mc:Choice>
      <mc:Fallback xmlns="">
        <xdr:sp macro="" textlink="">
          <xdr:nvSpPr>
            <xdr:cNvPr id="0" name=""/>
            <xdr:cNvSpPr>
              <a:spLocks noTextEdit="1"/>
            </xdr:cNvSpPr>
          </xdr:nvSpPr>
          <xdr:spPr>
            <a:xfrm>
              <a:off x="85961328" y="2587422"/>
              <a:ext cx="1992429" cy="10262828"/>
            </a:xfrm>
            <a:prstGeom prst="rect">
              <a:avLst/>
            </a:prstGeom>
            <a:solidFill>
              <a:prstClr val="white"/>
            </a:solidFill>
            <a:ln w="1">
              <a:solidFill>
                <a:prstClr val="green"/>
              </a:solidFill>
            </a:ln>
          </xdr:spPr>
          <xdr:txBody>
            <a:bodyPr vertOverflow="clip" horzOverflow="clip"/>
            <a:lstStyle/>
            <a:p>
              <a:r>
                <a:rPr lang="en-AU"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editAs="absolute">
    <xdr:from>
      <xdr:col>10</xdr:col>
      <xdr:colOff>27215</xdr:colOff>
      <xdr:row>5</xdr:row>
      <xdr:rowOff>118382</xdr:rowOff>
    </xdr:from>
    <xdr:to>
      <xdr:col>13</xdr:col>
      <xdr:colOff>27215</xdr:colOff>
      <xdr:row>55</xdr:row>
      <xdr:rowOff>176893</xdr:rowOff>
    </xdr:to>
    <mc:AlternateContent xmlns:mc="http://schemas.openxmlformats.org/markup-compatibility/2006" xmlns:sle15="http://schemas.microsoft.com/office/drawing/2012/slicer">
      <mc:Choice Requires="sle15">
        <xdr:graphicFrame macro="">
          <xdr:nvGraphicFramePr>
            <xdr:cNvPr id="4" name="Code 1">
              <a:extLst>
                <a:ext uri="{FF2B5EF4-FFF2-40B4-BE49-F238E27FC236}">
                  <a16:creationId xmlns:a16="http://schemas.microsoft.com/office/drawing/2014/main" id="{C0BE2119-ACAD-F094-6855-E504DBC80E82}"/>
                </a:ext>
              </a:extLst>
            </xdr:cNvPr>
            <xdr:cNvGraphicFramePr/>
          </xdr:nvGraphicFramePr>
          <xdr:xfrm>
            <a:off x="0" y="0"/>
            <a:ext cx="0" cy="0"/>
          </xdr:xfrm>
          <a:graphic>
            <a:graphicData uri="http://schemas.microsoft.com/office/drawing/2010/slicer">
              <sle:slicer xmlns:sle="http://schemas.microsoft.com/office/drawing/2010/slicer" name="Code 1"/>
            </a:graphicData>
          </a:graphic>
        </xdr:graphicFrame>
      </mc:Choice>
      <mc:Fallback xmlns="">
        <xdr:sp macro="" textlink="">
          <xdr:nvSpPr>
            <xdr:cNvPr id="0" name=""/>
            <xdr:cNvSpPr>
              <a:spLocks noTextEdit="1"/>
            </xdr:cNvSpPr>
          </xdr:nvSpPr>
          <xdr:spPr>
            <a:xfrm>
              <a:off x="17172215" y="1166132"/>
              <a:ext cx="1836964" cy="9583511"/>
            </a:xfrm>
            <a:prstGeom prst="rect">
              <a:avLst/>
            </a:prstGeom>
            <a:solidFill>
              <a:prstClr val="white"/>
            </a:solidFill>
            <a:ln w="1">
              <a:solidFill>
                <a:prstClr val="green"/>
              </a:solidFill>
            </a:ln>
          </xdr:spPr>
          <xdr:txBody>
            <a:bodyPr vertOverflow="clip" horzOverflow="clip"/>
            <a:lstStyle/>
            <a:p>
              <a:r>
                <a:rPr lang="en-AU"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de" xr10:uid="{D9669C6B-E167-47E3-81E3-82D96F7376B8}" sourceName="Code">
  <extLst>
    <x:ext xmlns:x15="http://schemas.microsoft.com/office/spreadsheetml/2010/11/main" uri="{2F2917AC-EB37-4324-AD4E-5DD8C200BD13}">
      <x15:tableSlicerCache tableId="2" column="1"/>
    </x:ex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de1" xr10:uid="{6B001E55-6ECD-420A-899A-4E7A079A6F70}" sourceName="Code">
  <extLst>
    <x:ext xmlns:x15="http://schemas.microsoft.com/office/spreadsheetml/2010/11/main" uri="{2F2917AC-EB37-4324-AD4E-5DD8C200BD13}">
      <x15:tableSlicerCache tableId="1" column="1"/>
    </x:ex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de" xr10:uid="{733866C6-817A-48F9-89E9-07554A4C448D}" cache="Slicer_Code" caption="Code" style="SlicerStyleOther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de 1" xr10:uid="{1B2DA772-028D-49AF-B4EA-6BA246EFC693}" cache="Slicer_Code1" caption="Code" style="SlicerStyleOther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4DDA378-4891-4D9E-80D0-6F01C2A44A19}" name="RoomTemplateData" displayName="RoomTemplateData" ref="A7:BR8" totalsRowShown="0" headerRowDxfId="87" dataDxfId="10" tableBorderDxfId="86">
  <autoFilter ref="A7:BR8" xr:uid="{B4DDA378-4891-4D9E-80D0-6F01C2A44A19}"/>
  <tableColumns count="70">
    <tableColumn id="1" xr3:uid="{6068B6E8-4753-4D6D-90B4-2FA667AB9E91}" name="Code" dataDxfId="80"/>
    <tableColumn id="2" xr3:uid="{5E6014B5-3D46-4094-B116-A7CDD19B5634}" name="Template Name" dataDxfId="79"/>
    <tableColumn id="3" xr3:uid="{B859EF06-B879-4CC6-BEF8-1D85D2B4FF7A}" name="Standard Area" dataDxfId="78"/>
    <tableColumn id="4" xr3:uid="{FEA7814D-365B-4F13-BC1A-C14259978EFD}" name="Previous Code" dataDxfId="77"/>
    <tableColumn id="5" xr3:uid="{9046E733-0F7A-4A7B-8C1C-1CEF1EC15053}" name="RDS Rev: Name" dataDxfId="76"/>
    <tableColumn id="28" xr3:uid="{09BB904E-125C-44B3-8EFD-15CFBD17176C}" name="RDS Rev Date: Name" dataDxfId="75"/>
    <tableColumn id="6" xr3:uid="{7B5EFFBD-1214-4D7B-B193-75155CB7A09B}" name="Briefing - Hours of Operation - Duration - Duration" dataDxfId="74"/>
    <tableColumn id="29" xr3:uid="{96687B8A-B8B9-4BDF-B61F-1D8017D6C05F}" name="Briefing - Hours of Operation - Duration - extended/limited hours" dataDxfId="73"/>
    <tableColumn id="46" xr3:uid="{9CD55DF9-9081-48DE-8366-05BA0EDF35B0}" name="Briefing - Hours of Operation - Hours/days - Open time" dataDxfId="72"/>
    <tableColumn id="47" xr3:uid="{264C8D08-BA81-41A6-B97F-F3718FD569FE}" name="Briefing - Hours of Operation - Hours/days - Close time" dataDxfId="71"/>
    <tableColumn id="49" xr3:uid="{B71FC1E0-632B-4A1E-8226-D28A39FE3C40}" name="Briefing - Hours of Operation - Hours/days - Days" dataDxfId="70"/>
    <tableColumn id="50" xr3:uid="{B7CB81C3-39C3-42DD-9AA5-C2B2C2B39040}" name="Briefing - Hours of Operation - Comment" dataDxfId="69"/>
    <tableColumn id="39" xr3:uid="{D3084D0C-C2E0-49ED-BE8C-3BFE91F0E0FB}" name="Briefing - Occupancy" dataDxfId="68"/>
    <tableColumn id="40" xr3:uid="{351E916D-BA04-4321-B844-D90A3A23A0CE}" name="Briefing - Description" dataDxfId="67"/>
    <tableColumn id="41" xr3:uid="{F9240B3D-DB65-42D7-A4CA-C5259E7EF585}" name="Briefing - Additional Considerations" dataDxfId="66"/>
    <tableColumn id="42" xr3:uid="{A697F88A-D977-40B1-8998-82A882DF2DD8}" name="Performance Requirements - Electrical - PROTECTION: body protected" dataDxfId="65"/>
    <tableColumn id="43" xr3:uid="{CDE00A94-1076-44D8-BEA6-DBACDA4D3370}" name="Performance Requirements - Electrical - PROTECTION: cardiac protected" dataDxfId="64"/>
    <tableColumn id="44" xr3:uid="{2B6F38D6-D1A5-42B6-A99D-A08803C8DB93}" name="Performance Requirements - Lighting - LIGHTING: general" dataDxfId="63"/>
    <tableColumn id="33" xr3:uid="{F8D1B51D-9444-4994-94AE-057DF723FC5B}" name="Performance Requirements - Lighting - LIGHTING: colour corrected" dataDxfId="62"/>
    <tableColumn id="34" xr3:uid="{F16797F1-7A21-4DA0-941B-099045C9C5BB}" name="Performance Requirements - Lighting - LIGHTING: dimmable" dataDxfId="61"/>
    <tableColumn id="35" xr3:uid="{05BC7D94-B979-4EAD-B918-C6757319362A}" name="Performance Requirements - Lighting - LIGHTING: indirect" dataDxfId="60"/>
    <tableColumn id="51" xr3:uid="{FA73BC42-519B-461F-80C8-778A87EF4C07}" name="Performance Requirements - Nurse Call and Duress - NURSE CALL SYSTEM: buttons / handset" dataDxfId="59"/>
    <tableColumn id="52" xr3:uid="{01A22F1C-7A6B-421E-88B2-E0FA5053AA19}" name="Performance Requirements - Nurse Call and Duress - NURSE CALL SYSTEM: annunciator" dataDxfId="58"/>
    <tableColumn id="53" xr3:uid="{62DF3970-9D0A-4957-869F-6E193C781BEB}" name="Performance Requirements - Nurse Call and Duress - DURESS: fixed" dataDxfId="57"/>
    <tableColumn id="54" xr3:uid="{3A464611-A1DA-46AB-8787-AB22AEAB07CD}" name="Performance Requirements - Nurse Call and Duress - DURESS: wireless coverage" dataDxfId="56"/>
    <tableColumn id="55" xr3:uid="{893180B6-A4C8-45A9-97E5-4135BEB63737}" name="Performance Requirements - Security - ACCESS CONTROL: to door" dataDxfId="55"/>
    <tableColumn id="56" xr3:uid="{0E2CCAA9-6772-4EEC-9F7B-16F5A3A54B46}" name="Performance Requirements - Security - ACCESS CONTROL: to item / joinery" dataDxfId="54"/>
    <tableColumn id="57" xr3:uid="{C33C21F4-7DB5-4EDD-A683-7F6B9318D467}" name="Performance Requirements - Security - INTERCOM: service communications" dataDxfId="53"/>
    <tableColumn id="58" xr3:uid="{57654B39-C5C0-4019-AFF7-5D91E07DE88A}" name="Performance Requirements - Security - INTERCOM: security and access control" dataDxfId="52"/>
    <tableColumn id="59" xr3:uid="{908FC2FA-9790-450D-B5FD-0FA92A3FECF6}" name="Performance Requirements - Security - CCTV: camera coverage within room" dataDxfId="51"/>
    <tableColumn id="60" xr3:uid="{53CD770E-295C-499F-B1AF-D32830080169}" name="Performance Requirements - Security - INTRUSION DETECTION: door monitoring" dataDxfId="50"/>
    <tableColumn id="36" xr3:uid="{D678B497-6EEF-4B0B-A98A-801FF074F10F}" name="Performance Requirements - Security - INTRUSION DETECTION: spatial monitoring" dataDxfId="49"/>
    <tableColumn id="37" xr3:uid="{764676EA-F635-4EE6-BDC9-EB78E2E719A8}" name="Performance Requirements - ICT and Audio Visual - AUDIO VISUAL: patient entertainment system" dataDxfId="48"/>
    <tableColumn id="38" xr3:uid="{6B0F0DA3-16D7-45CD-A945-BF3B1FAE3C5C}" name="Performance Requirements - ICT and Audio Visual - AUDIO VISUAL: visitor experiance system" dataDxfId="47"/>
    <tableColumn id="30" xr3:uid="{955D1FA3-D6C8-4A7E-ABE1-8D2DC0E37E93}" name="Performance Requirements - ICT and Audio Visual - AUDIO VISUAL: virtual collaboration system" dataDxfId="46"/>
    <tableColumn id="31" xr3:uid="{7F0A432E-0FA2-4EFC-867D-7791F493C6ED}" name="Performance Requirements - ICT and Audio Visual - AUDIO VISUAL: clinical support system" dataDxfId="45"/>
    <tableColumn id="32" xr3:uid="{D60983AF-7082-48FD-8108-41DD4DADA1F4}" name="Performance Requirements - ICT and Audio Visual - AUDIO VISUAL: digital operating room system" dataDxfId="44"/>
    <tableColumn id="7" xr3:uid="{F9CF9B9D-4CB2-406E-A1DF-A121FB6A5A22}" name="Performance Requirements - Accessibility - AUDIO: hearing augmentation" dataDxfId="43"/>
    <tableColumn id="8" xr3:uid="{23AA1ADD-FABA-4778-9F97-C9C6151D7ED5}" name="Performance Requirements - Accessibility - VISUAL: luminance contrast" dataDxfId="42"/>
    <tableColumn id="9" xr3:uid="{F318F2D3-D57F-42A5-AE70-BA4A2DBC03BE}" name="Performance Requirements - Accessibility - SIGNAGE: accessible, statuatory" dataDxfId="41"/>
    <tableColumn id="10" xr3:uid="{9E34A24D-031E-4614-86FF-10B3495DC6FA}" name="Performance Requirements - HVAC - AIRCONDITIONING: general" dataDxfId="40"/>
    <tableColumn id="11" xr3:uid="{A099E547-7106-467A-B6A5-E3A4C1FD2335}" name="Performance Requirements - HVAC - AIRCONDITIONING: HEPA filtered" dataDxfId="39"/>
    <tableColumn id="76" xr3:uid="{280CAF9D-013F-4807-8CE9-49349C4CC49D}" name="Performance Requirements - HVAC - AIRCONDITIONING: positive pressure" dataDxfId="38"/>
    <tableColumn id="77" xr3:uid="{F5779A7C-C47D-41A9-A49D-3D89849F2CA4}" name="Performance Requirements - HVAC - AIRCONDITIONING: negative pressure" dataDxfId="37"/>
    <tableColumn id="78" xr3:uid="{C73D672D-2233-4DB8-97E9-2DE24903CE64}" name="Performance Requirements - HVAC - VENTILATION: exhaust" dataDxfId="36"/>
    <tableColumn id="79" xr3:uid="{299ACC64-AE50-4D24-B017-DA9BE9CC4D8A}" name="Performance Requirements - HVAC - VENTILATION: supply" dataDxfId="35"/>
    <tableColumn id="80" xr3:uid="{BBD6FD67-770B-4B58-8547-A1FFAF94AD7E}" name="Performance Requirements - HVAC - VENTILATION: natural" dataDxfId="34"/>
    <tableColumn id="81" xr3:uid="{C2ED3313-B42B-44CB-AFEE-E2631795B0CC}" name="Performance Requirements - Medical Gas - MEDICAL GAS: general anaesthesia" dataDxfId="33"/>
    <tableColumn id="82" xr3:uid="{2973CA0B-B1AC-4498-A0D9-F441096E3384}" name="Performance Requirements - Medical Gas - MEDICAL GAS: special care" dataDxfId="32"/>
    <tableColumn id="83" xr3:uid="{5FED861B-21C1-40A5-B7DA-6D82EA673E89}" name="Performance Requirements - Medical Gas - MEDICAL GAS: special care, neonatal ventilation" dataDxfId="31"/>
    <tableColumn id="84" xr3:uid="{CED862BE-CA64-43B1-95DE-9F992836AE34}" name="Performance Requirements - Medical Gas - MEDICAL GAS: birthing" dataDxfId="30"/>
    <tableColumn id="85" xr3:uid="{F18D6EB0-13CB-4C2C-B2CA-85A22A2B466C}" name="Performance Requirements - Hydraulic - WATER: drinking" dataDxfId="29"/>
    <tableColumn id="86" xr3:uid="{9D597292-05DD-45BE-87B3-BF0CB0352D7B}" name="Performance Requirements - Hydraulic - WATER: specialty" dataDxfId="28"/>
    <tableColumn id="87" xr3:uid="{59C0E0A8-13F9-49DA-81AC-FA226F49ECD8}" name="Performance Requirements - Hydraulic - DRAINAGE: sanitary" dataDxfId="27"/>
    <tableColumn id="88" xr3:uid="{CB30CCA3-E716-491E-A4F4-1254662CDE4E}" name="Performance Requirements - Hydraulic - DRAINAGE: specialty" dataDxfId="26"/>
    <tableColumn id="89" xr3:uid="{1FA8B1F3-C538-48B5-B407-C510A6E0C0D0}" name="Performance Requirements - Fire - DETECTION: smoke" dataDxfId="25"/>
    <tableColumn id="90" xr3:uid="{27D78FB9-F4C6-4E7E-A888-BC58137E043A}" name="Performance Requirements - Fire - DETECTION: heat" dataDxfId="24"/>
    <tableColumn id="61" xr3:uid="{226C8435-6CEA-4680-A2D4-8B19B60ABBBE}" name="Performance Requirements - Shielding - SHIELDING: ionising radiation" dataDxfId="23"/>
    <tableColumn id="62" xr3:uid="{3EFC058C-F78A-4BDE-910E-C7FA9459090A}" name="Performance Requirements - Shielding - SHIELDING: magentic and radio frequency" dataDxfId="22"/>
    <tableColumn id="63" xr3:uid="{C910EBED-79BC-45BA-BC91-35047C9F225A}" name="Performance Requirements - Acoustics - SPEECH PRIVACY: not private" dataDxfId="21"/>
    <tableColumn id="64" xr3:uid="{50901738-823B-496E-95A4-9B588A6615D7}" name="Performance Requirements - Acoustics - SPEECH PRIVACY: moderate" dataDxfId="20"/>
    <tableColumn id="65" xr3:uid="{5066D0DB-2EDE-4E1A-9A6F-0A9D02B43159}" name="Performance Requirements - Acoustics - SPEECH PRIVACY: private" dataDxfId="19"/>
    <tableColumn id="66" xr3:uid="{6DF3E60B-1C33-4FED-B673-E640C305C5B1}" name="Performance Requirements - Acoustics - SPEECH PRIVACY: confidential" dataDxfId="18"/>
    <tableColumn id="67" xr3:uid="{10679D1D-C24E-4FD9-AAE9-501220FF9921}" name="Performance Requirements - Acoustics - NOISE SENSITIVITY: not sensitive" dataDxfId="17"/>
    <tableColumn id="68" xr3:uid="{00CB1A6C-EF37-495B-849A-791CC55CD156}" name="Performance Requirements - Acoustics - NOISE SENSITIVITY: medium sensitive" dataDxfId="16"/>
    <tableColumn id="69" xr3:uid="{D6E2BCF5-2E08-47B2-A9F1-5AE3E46E0D07}" name="Performance Requirements - Acoustics - NOISE SENSITIVITY: sensitive" dataDxfId="15"/>
    <tableColumn id="12" xr3:uid="{E9FE3DC3-767B-4D28-9209-CB004C4CA189}" name="Performance Requirements - Acoustics - NOISE GENERATION: low" dataDxfId="14"/>
    <tableColumn id="13" xr3:uid="{BED966C3-71FB-4471-8AB3-D0668FCB9A14}" name="Performance Requirements - Acoustics - NOISE GENERATION: moderate" dataDxfId="13"/>
    <tableColumn id="14" xr3:uid="{E858AAF0-45BD-4A60-A930-59A8451711A3}" name="Performance Requirements - Acoustics - NOISE GENERATION: high" dataDxfId="12"/>
    <tableColumn id="15" xr3:uid="{64124E68-3C67-46B7-8305-576786230117}" name="Performance Requirements - Acoustics - NOISE GENERATION: very high" dataDxfId="11"/>
  </tableColumns>
  <tableStyleInfo name="basic"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A2FEA9A-0950-4209-9431-5FE224B3B21B}" name="ItemsInRoomTemplate" displayName="ItemsInRoomTemplate" ref="A7:I87" totalsRowShown="0" headerRowDxfId="85" dataDxfId="0" headerRowBorderDxfId="84" tableBorderDxfId="83">
  <autoFilter ref="A7:I87" xr:uid="{6A2FEA9A-0950-4209-9431-5FE224B3B21B}"/>
  <tableColumns count="9">
    <tableColumn id="1" xr3:uid="{6986DC66-021E-42CF-8BD3-BA93E2C1F216}" name="Code" dataDxfId="9"/>
    <tableColumn id="2" xr3:uid="{DBDBFCCA-5FDD-4DFB-8F04-3AF82343CD25}" name="Template Name" dataDxfId="8"/>
    <tableColumn id="3" xr3:uid="{0E855559-DBAE-4491-B3FA-3F742B01AD05}" name="Item List: Name" dataDxfId="7"/>
    <tableColumn id="4" xr3:uid="{B4593148-D964-4706-A643-C1F21B0A9DFC}" name="Item Number" dataDxfId="6"/>
    <tableColumn id="5" xr3:uid="{1EA1C1E9-867F-44B4-A2F6-0E9BC663A853}" name="Name" dataDxfId="5"/>
    <tableColumn id="6" xr3:uid="{18020E15-B6A0-42AF-9E50-0986C04A5BB5}" name="Quantity" dataDxfId="4"/>
    <tableColumn id="9" xr3:uid="{3D47B47D-8F1A-4C41-B362-4E70BC7A9B31}" name="Priority" dataDxfId="3"/>
    <tableColumn id="7" xr3:uid="{0341F9BE-82F5-4FC1-8EE0-61F7CDDD9D2C}" name="Category: Name" dataDxfId="2"/>
    <tableColumn id="8" xr3:uid="{3D4094C3-8DFC-4873-B340-5383DDCC404A}" name="Comment" dataDxfId="1"/>
  </tableColumns>
  <tableStyleInfo name="basic"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D93A3F2-66A1-4465-820A-CF1FFB9C8B3B}" name="Table3" displayName="Table3" ref="A1:A3" totalsRowShown="0">
  <autoFilter ref="A1:A3" xr:uid="{AD93A3F2-66A1-4465-820A-CF1FFB9C8B3B}"/>
  <tableColumns count="1">
    <tableColumn id="1" xr3:uid="{9108DE1A-EE58-4319-B084-7D3B94F6F69E}" name="Code"/>
  </tableColumns>
  <tableStyleInfo name="basic"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table" Target="../tables/table2.x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R8"/>
  <sheetViews>
    <sheetView tabSelected="1" zoomScale="70" zoomScaleNormal="70" workbookViewId="0">
      <pane xSplit="1" ySplit="7" topLeftCell="B8" activePane="bottomRight" state="frozen"/>
      <selection pane="topRight" activeCell="B1" sqref="B1"/>
      <selection pane="bottomLeft" activeCell="A8" sqref="A8"/>
      <selection pane="bottomRight"/>
    </sheetView>
  </sheetViews>
  <sheetFormatPr defaultColWidth="8.85546875" defaultRowHeight="15" x14ac:dyDescent="0.25"/>
  <cols>
    <col min="1" max="1" width="25.7109375" customWidth="1"/>
    <col min="2" max="2" width="45.85546875" customWidth="1"/>
    <col min="3" max="3" width="10.42578125" customWidth="1"/>
    <col min="4" max="6" width="12.7109375" customWidth="1"/>
    <col min="7" max="7" width="20.7109375" customWidth="1"/>
    <col min="8" max="11" width="12.7109375" customWidth="1"/>
    <col min="12" max="12" width="40.85546875" customWidth="1"/>
    <col min="13" max="13" width="45.28515625" customWidth="1"/>
    <col min="14" max="14" width="47.42578125" customWidth="1"/>
    <col min="15" max="15" width="48.42578125" customWidth="1"/>
    <col min="16" max="70" width="12.5703125" customWidth="1"/>
  </cols>
  <sheetData>
    <row r="1" spans="1:70" s="1" customFormat="1" x14ac:dyDescent="0.25">
      <c r="C1" s="11"/>
      <c r="E1" s="11"/>
      <c r="I1" s="11"/>
      <c r="J1" s="11"/>
      <c r="K1" s="11"/>
      <c r="N1" s="11"/>
      <c r="P1" s="11"/>
      <c r="R1" s="11"/>
      <c r="T1" s="11"/>
      <c r="V1" s="11"/>
      <c r="W1" s="11"/>
      <c r="X1" s="11"/>
      <c r="Z1" s="11"/>
      <c r="AB1" s="11"/>
      <c r="AC1" s="11"/>
      <c r="AD1" s="11"/>
      <c r="AF1" s="11"/>
      <c r="AH1" s="11"/>
      <c r="AL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row>
    <row r="2" spans="1:70" ht="18.75" x14ac:dyDescent="0.3">
      <c r="A2" s="26" t="str" cm="1">
        <f t="array" ref="A2">IF(COUNTA(A8:A999996)=1, RoomTemplateData[Template Name] &amp; " (" &amp; RoomTemplateData[Code] &amp; ")  - Room Template Properties and Room Template Data", "Standard Components - Room Templates Properties and Room Template Data")</f>
        <v>Ultrasound Room - Procedures (ULTR-PR)  - Room Template Properties and Room Template Data</v>
      </c>
      <c r="C2" s="10"/>
      <c r="E2" s="10"/>
      <c r="I2" s="10"/>
      <c r="J2" s="10"/>
      <c r="K2" s="10"/>
      <c r="N2" s="10"/>
      <c r="P2" s="10"/>
      <c r="R2" s="10"/>
      <c r="T2" s="10"/>
      <c r="V2" s="10"/>
      <c r="W2" s="10"/>
      <c r="X2" s="10"/>
      <c r="Z2" s="10"/>
      <c r="AB2" s="10"/>
      <c r="AC2" s="10"/>
      <c r="AD2" s="10"/>
      <c r="AF2" s="10"/>
      <c r="AH2" s="10"/>
      <c r="AL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row>
    <row r="3" spans="1:70" x14ac:dyDescent="0.25">
      <c r="A3" s="21">
        <f ca="1">TODAY()</f>
        <v>45792</v>
      </c>
      <c r="C3" s="10"/>
      <c r="E3" s="10"/>
      <c r="I3" s="10"/>
      <c r="J3" s="10"/>
      <c r="K3" s="10"/>
      <c r="N3" s="10"/>
      <c r="P3" s="10"/>
      <c r="R3" s="10"/>
      <c r="T3" s="10"/>
      <c r="V3" s="10"/>
      <c r="W3" s="10"/>
      <c r="X3" s="10"/>
      <c r="Z3" s="10"/>
      <c r="AB3" s="10"/>
      <c r="AC3" s="10"/>
      <c r="AD3" s="10"/>
      <c r="AF3" s="10"/>
      <c r="AH3" s="10"/>
      <c r="AL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row>
    <row r="4" spans="1:70" ht="18" x14ac:dyDescent="0.25">
      <c r="A4" s="4"/>
      <c r="C4" s="10"/>
      <c r="E4" s="10"/>
      <c r="I4" s="10"/>
      <c r="J4" s="10"/>
      <c r="K4" s="10"/>
      <c r="N4" s="10"/>
      <c r="P4" s="10"/>
      <c r="R4" s="10"/>
      <c r="T4" s="10"/>
      <c r="V4" s="10"/>
      <c r="W4" s="10"/>
      <c r="X4" s="10"/>
      <c r="Z4" s="10"/>
      <c r="AB4" s="10"/>
      <c r="AC4" s="10"/>
      <c r="AD4" s="10"/>
      <c r="AF4" s="10"/>
      <c r="AH4" s="10"/>
      <c r="AL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row>
    <row r="5" spans="1:70" s="1" customFormat="1" x14ac:dyDescent="0.25">
      <c r="A5" s="22" t="str">
        <f>"No. of Standard Components = "&amp;COUNTA(A8:A999996)</f>
        <v>No. of Standard Components = 1</v>
      </c>
      <c r="C5" s="11"/>
      <c r="E5" s="11"/>
      <c r="I5" s="11"/>
      <c r="J5" s="11"/>
      <c r="K5" s="11"/>
      <c r="N5" s="11"/>
      <c r="P5" s="11"/>
      <c r="R5" s="11"/>
      <c r="T5" s="11"/>
      <c r="V5" s="11"/>
      <c r="W5" s="11"/>
      <c r="X5" s="11"/>
      <c r="Z5" s="11"/>
      <c r="AB5" s="11"/>
      <c r="AC5" s="11"/>
      <c r="AD5" s="11"/>
      <c r="AF5" s="11"/>
      <c r="AH5" s="11"/>
      <c r="AL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row>
    <row r="6" spans="1:70" s="1" customFormat="1" x14ac:dyDescent="0.25">
      <c r="A6" s="2"/>
      <c r="C6" s="11"/>
      <c r="E6" s="11"/>
      <c r="I6" s="11"/>
      <c r="J6" s="11"/>
      <c r="K6" s="11"/>
      <c r="N6" s="11"/>
      <c r="P6" s="11"/>
      <c r="R6" s="11"/>
      <c r="T6" s="11"/>
      <c r="V6" s="11"/>
      <c r="W6" s="11"/>
      <c r="X6" s="11"/>
      <c r="Z6" s="11"/>
      <c r="AB6" s="11"/>
      <c r="AC6" s="11"/>
      <c r="AD6" s="11"/>
      <c r="AF6" s="11"/>
      <c r="AH6" s="11"/>
      <c r="AL6" s="11"/>
      <c r="AP6" s="11"/>
      <c r="AQ6" s="11"/>
      <c r="AR6" s="11"/>
      <c r="AS6" s="11"/>
      <c r="AT6" s="11"/>
      <c r="AU6" s="11"/>
      <c r="AV6" s="11"/>
      <c r="AW6" s="11"/>
      <c r="AX6" s="11"/>
      <c r="AY6" s="11"/>
      <c r="AZ6" s="11"/>
      <c r="BA6" s="11"/>
      <c r="BB6" s="11"/>
      <c r="BC6" s="11"/>
      <c r="BD6" s="11"/>
      <c r="BE6" s="11"/>
      <c r="BF6" s="11"/>
      <c r="BG6" s="11"/>
      <c r="BH6" s="11"/>
      <c r="BI6" s="11"/>
      <c r="BJ6" s="11"/>
      <c r="BK6" s="11"/>
      <c r="BL6" s="11"/>
      <c r="BM6" s="11"/>
      <c r="BN6" s="11"/>
    </row>
    <row r="7" spans="1:70" s="3" customFormat="1" ht="108" x14ac:dyDescent="0.25">
      <c r="A7" s="8" t="s">
        <v>3</v>
      </c>
      <c r="B7" s="8" t="s">
        <v>4</v>
      </c>
      <c r="C7" s="12" t="s">
        <v>5</v>
      </c>
      <c r="D7" s="9" t="s">
        <v>61</v>
      </c>
      <c r="E7" s="16" t="s">
        <v>6</v>
      </c>
      <c r="F7" s="9" t="s">
        <v>7</v>
      </c>
      <c r="G7" s="17" t="s">
        <v>15</v>
      </c>
      <c r="H7" s="17" t="s">
        <v>16</v>
      </c>
      <c r="I7" s="17" t="s">
        <v>17</v>
      </c>
      <c r="J7" s="17" t="s">
        <v>18</v>
      </c>
      <c r="K7" s="17" t="s">
        <v>19</v>
      </c>
      <c r="L7" s="17" t="s">
        <v>20</v>
      </c>
      <c r="M7" s="17" t="s">
        <v>62</v>
      </c>
      <c r="N7" s="20" t="s">
        <v>21</v>
      </c>
      <c r="O7" s="20" t="s">
        <v>22</v>
      </c>
      <c r="P7" s="18" t="s">
        <v>23</v>
      </c>
      <c r="Q7" s="18" t="s">
        <v>24</v>
      </c>
      <c r="R7" s="18" t="s">
        <v>25</v>
      </c>
      <c r="S7" s="18" t="s">
        <v>26</v>
      </c>
      <c r="T7" s="18" t="s">
        <v>27</v>
      </c>
      <c r="U7" s="18" t="s">
        <v>28</v>
      </c>
      <c r="V7" s="18" t="s">
        <v>29</v>
      </c>
      <c r="W7" s="18" t="s">
        <v>30</v>
      </c>
      <c r="X7" s="18" t="s">
        <v>64</v>
      </c>
      <c r="Y7" s="18" t="s">
        <v>63</v>
      </c>
      <c r="Z7" s="18" t="s">
        <v>65</v>
      </c>
      <c r="AA7" s="18" t="s">
        <v>66</v>
      </c>
      <c r="AB7" s="18" t="s">
        <v>31</v>
      </c>
      <c r="AC7" s="18" t="s">
        <v>32</v>
      </c>
      <c r="AD7" s="18" t="s">
        <v>33</v>
      </c>
      <c r="AE7" s="18" t="s">
        <v>34</v>
      </c>
      <c r="AF7" s="18" t="s">
        <v>35</v>
      </c>
      <c r="AG7" s="18" t="s">
        <v>67</v>
      </c>
      <c r="AH7" s="18" t="s">
        <v>68</v>
      </c>
      <c r="AI7" s="18" t="s">
        <v>69</v>
      </c>
      <c r="AJ7" s="18" t="s">
        <v>70</v>
      </c>
      <c r="AK7" s="18" t="s">
        <v>71</v>
      </c>
      <c r="AL7" s="18" t="s">
        <v>59</v>
      </c>
      <c r="AM7" s="18" t="s">
        <v>58</v>
      </c>
      <c r="AN7" s="18" t="s">
        <v>57</v>
      </c>
      <c r="AO7" s="18" t="s">
        <v>40</v>
      </c>
      <c r="AP7" s="18" t="s">
        <v>72</v>
      </c>
      <c r="AQ7" s="19" t="s">
        <v>41</v>
      </c>
      <c r="AR7" s="19" t="s">
        <v>42</v>
      </c>
      <c r="AS7" s="19" t="s">
        <v>43</v>
      </c>
      <c r="AT7" s="19" t="s">
        <v>44</v>
      </c>
      <c r="AU7" s="19" t="s">
        <v>45</v>
      </c>
      <c r="AV7" s="19" t="s">
        <v>46</v>
      </c>
      <c r="AW7" s="19" t="s">
        <v>47</v>
      </c>
      <c r="AX7" s="19" t="s">
        <v>48</v>
      </c>
      <c r="AY7" s="19" t="s">
        <v>49</v>
      </c>
      <c r="AZ7" s="19" t="s">
        <v>73</v>
      </c>
      <c r="BA7" s="19" t="s">
        <v>50</v>
      </c>
      <c r="BB7" s="19" t="s">
        <v>51</v>
      </c>
      <c r="BC7" s="19" t="s">
        <v>52</v>
      </c>
      <c r="BD7" s="19" t="s">
        <v>53</v>
      </c>
      <c r="BE7" s="19" t="s">
        <v>54</v>
      </c>
      <c r="BF7" s="19" t="s">
        <v>55</v>
      </c>
      <c r="BG7" s="19" t="s">
        <v>56</v>
      </c>
      <c r="BH7" s="19" t="s">
        <v>36</v>
      </c>
      <c r="BI7" s="19" t="s">
        <v>37</v>
      </c>
      <c r="BJ7" s="19" t="s">
        <v>38</v>
      </c>
      <c r="BK7" s="19" t="s">
        <v>39</v>
      </c>
      <c r="BL7" s="19" t="s">
        <v>74</v>
      </c>
      <c r="BM7" s="19" t="s">
        <v>75</v>
      </c>
      <c r="BN7" s="19" t="s">
        <v>76</v>
      </c>
      <c r="BO7" s="19" t="s">
        <v>77</v>
      </c>
      <c r="BP7" s="19" t="s">
        <v>78</v>
      </c>
      <c r="BQ7" s="19" t="s">
        <v>79</v>
      </c>
      <c r="BR7" s="19" t="s">
        <v>80</v>
      </c>
    </row>
    <row r="8" spans="1:70" s="15" customFormat="1" ht="14.1" customHeight="1" x14ac:dyDescent="0.25">
      <c r="A8" s="27" t="s">
        <v>82</v>
      </c>
      <c r="B8" s="13" t="s">
        <v>83</v>
      </c>
      <c r="C8" s="14">
        <v>20</v>
      </c>
      <c r="D8" s="13" t="s">
        <v>12</v>
      </c>
      <c r="E8" s="28">
        <v>2</v>
      </c>
      <c r="F8" s="13" t="s">
        <v>84</v>
      </c>
      <c r="G8" s="13" t="s">
        <v>85</v>
      </c>
      <c r="H8" s="13" t="b">
        <v>0</v>
      </c>
      <c r="I8" s="14" t="s">
        <v>12</v>
      </c>
      <c r="J8" s="14" t="s">
        <v>12</v>
      </c>
      <c r="K8" s="14" t="s">
        <v>12</v>
      </c>
      <c r="L8" s="29" t="s">
        <v>12</v>
      </c>
      <c r="M8" s="29" t="s">
        <v>86</v>
      </c>
      <c r="N8" s="29" t="s">
        <v>87</v>
      </c>
      <c r="O8" s="29" t="s">
        <v>88</v>
      </c>
      <c r="P8" s="14" t="b">
        <v>1</v>
      </c>
      <c r="Q8" s="13" t="b">
        <v>0</v>
      </c>
      <c r="R8" s="14" t="b">
        <v>1</v>
      </c>
      <c r="S8" s="13" t="b">
        <v>1</v>
      </c>
      <c r="T8" s="14" t="b">
        <v>1</v>
      </c>
      <c r="U8" s="13" t="b">
        <v>1</v>
      </c>
      <c r="V8" s="14" t="b">
        <v>1</v>
      </c>
      <c r="W8" s="14" t="b">
        <v>0</v>
      </c>
      <c r="X8" s="14" t="b">
        <v>1</v>
      </c>
      <c r="Y8" s="13" t="b">
        <v>1</v>
      </c>
      <c r="Z8" s="14" t="b">
        <v>0</v>
      </c>
      <c r="AA8" s="13" t="b">
        <v>0</v>
      </c>
      <c r="AB8" s="14" t="b">
        <v>1</v>
      </c>
      <c r="AC8" s="14" t="b">
        <v>0</v>
      </c>
      <c r="AD8" s="14" t="b">
        <v>0</v>
      </c>
      <c r="AE8" s="13" t="b">
        <v>0</v>
      </c>
      <c r="AF8" s="14" t="b">
        <v>0</v>
      </c>
      <c r="AG8" s="13" t="b">
        <v>0</v>
      </c>
      <c r="AH8" s="14" t="b">
        <v>0</v>
      </c>
      <c r="AI8" s="13" t="b">
        <v>0</v>
      </c>
      <c r="AJ8" s="13" t="b">
        <v>0</v>
      </c>
      <c r="AK8" s="13" t="b">
        <v>0</v>
      </c>
      <c r="AL8" s="14" t="b">
        <v>0</v>
      </c>
      <c r="AM8" s="13" t="b">
        <v>1</v>
      </c>
      <c r="AN8" s="30" t="b">
        <v>0</v>
      </c>
      <c r="AO8" s="30" t="b">
        <v>1</v>
      </c>
      <c r="AP8" s="28" t="b">
        <v>0</v>
      </c>
      <c r="AQ8" s="28" t="b">
        <v>0</v>
      </c>
      <c r="AR8" s="28" t="b">
        <v>0</v>
      </c>
      <c r="AS8" s="28" t="b">
        <v>0</v>
      </c>
      <c r="AT8" s="28" t="b">
        <v>0</v>
      </c>
      <c r="AU8" s="28" t="b">
        <v>0</v>
      </c>
      <c r="AV8" s="28" t="b">
        <v>0</v>
      </c>
      <c r="AW8" s="28" t="b">
        <v>0</v>
      </c>
      <c r="AX8" s="28" t="b">
        <v>0</v>
      </c>
      <c r="AY8" s="28" t="b">
        <v>0</v>
      </c>
      <c r="AZ8" s="28" t="b">
        <v>1</v>
      </c>
      <c r="BA8" s="28" t="b">
        <v>0</v>
      </c>
      <c r="BB8" s="28" t="b">
        <v>1</v>
      </c>
      <c r="BC8" s="28" t="b">
        <v>0</v>
      </c>
      <c r="BD8" s="28" t="b">
        <v>1</v>
      </c>
      <c r="BE8" s="28" t="b">
        <v>0</v>
      </c>
      <c r="BF8" s="28" t="b">
        <v>0</v>
      </c>
      <c r="BG8" s="28" t="b">
        <v>0</v>
      </c>
      <c r="BH8" s="28" t="b">
        <v>0</v>
      </c>
      <c r="BI8" s="28" t="b">
        <v>0</v>
      </c>
      <c r="BJ8" s="28" t="b">
        <v>1</v>
      </c>
      <c r="BK8" s="28" t="b">
        <v>0</v>
      </c>
      <c r="BL8" s="28" t="b">
        <v>0</v>
      </c>
      <c r="BM8" s="28" t="b">
        <v>1</v>
      </c>
      <c r="BN8" s="28" t="b">
        <v>0</v>
      </c>
      <c r="BO8" s="28" t="b">
        <v>0</v>
      </c>
      <c r="BP8" s="28" t="b">
        <v>1</v>
      </c>
      <c r="BQ8" s="28" t="b">
        <v>0</v>
      </c>
      <c r="BR8" s="28" t="b">
        <v>0</v>
      </c>
    </row>
  </sheetData>
  <phoneticPr fontId="5" type="noConversion"/>
  <conditionalFormatting sqref="A7:XFD7">
    <cfRule type="containsText" dxfId="82" priority="5" operator="containsText" text="fixed text">
      <formula>NOT(ISERROR(SEARCH("fixed text",A7)))</formula>
    </cfRule>
  </conditionalFormatting>
  <conditionalFormatting sqref="H1:H8 P1:BR8">
    <cfRule type="cellIs" dxfId="81" priority="3" operator="equal">
      <formula>FALSE</formula>
    </cfRule>
  </conditionalFormatting>
  <pageMargins left="0.7" right="0.7" top="0.75" bottom="0.75" header="0.3" footer="0.3"/>
  <pageSetup paperSize="9" orientation="portrait" r:id="rId1"/>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I87"/>
  <sheetViews>
    <sheetView zoomScale="85" zoomScaleNormal="85" workbookViewId="0">
      <pane ySplit="7" topLeftCell="A8" activePane="bottomLeft" state="frozen"/>
      <selection pane="bottomLeft" activeCell="A7" sqref="A7"/>
    </sheetView>
  </sheetViews>
  <sheetFormatPr defaultRowHeight="15" x14ac:dyDescent="0.25"/>
  <cols>
    <col min="1" max="1" width="14.42578125" customWidth="1"/>
    <col min="2" max="2" width="25.85546875" customWidth="1"/>
    <col min="3" max="3" width="20.5703125" customWidth="1"/>
    <col min="4" max="4" width="17.28515625" customWidth="1"/>
    <col min="5" max="5" width="46.140625" customWidth="1"/>
    <col min="6" max="6" width="13" customWidth="1"/>
    <col min="7" max="7" width="14.5703125" customWidth="1"/>
    <col min="8" max="8" width="38.42578125" customWidth="1"/>
    <col min="9" max="9" width="57.5703125" customWidth="1"/>
  </cols>
  <sheetData>
    <row r="1" spans="1:9" x14ac:dyDescent="0.25">
      <c r="F1" s="24"/>
    </row>
    <row r="2" spans="1:9" ht="18.75" x14ac:dyDescent="0.3">
      <c r="A2" s="26" t="str" cm="1">
        <f t="array" ref="A2">IF(COUNTA(A8:A999996)=1, RoomTemplateData[Template Name] &amp; " (" &amp; RoomTemplateData[Code] &amp; ") - Items in Room Template", "Standard Components - Items in Room Template")</f>
        <v>Standard Components - Items in Room Template</v>
      </c>
      <c r="F2" s="24"/>
    </row>
    <row r="3" spans="1:9" x14ac:dyDescent="0.25">
      <c r="A3" s="21">
        <f ca="1">'Room Template Data'!A3</f>
        <v>45792</v>
      </c>
      <c r="F3" s="24"/>
    </row>
    <row r="4" spans="1:9" ht="18" x14ac:dyDescent="0.25">
      <c r="A4" s="4"/>
      <c r="F4" s="24"/>
    </row>
    <row r="5" spans="1:9" x14ac:dyDescent="0.25">
      <c r="A5" t="str">
        <f t="array" ref="A5">"No. of Standard Components = "&amp;SUM(IF(FREQUENCY(IF(LEN(A8:A999999)&gt;0,MATCH(A8:A999999,A8:A999999,0),""),ROW(A8:A999999)-ROW(A8)+1)&gt;0,1))</f>
        <v>No. of Standard Components = 1</v>
      </c>
      <c r="F5" s="24"/>
    </row>
    <row r="6" spans="1:9" x14ac:dyDescent="0.25">
      <c r="F6" s="24"/>
    </row>
    <row r="7" spans="1:9" x14ac:dyDescent="0.25">
      <c r="A7" s="5" t="s">
        <v>3</v>
      </c>
      <c r="B7" s="5" t="s">
        <v>4</v>
      </c>
      <c r="C7" s="5" t="s">
        <v>8</v>
      </c>
      <c r="D7" s="6" t="s">
        <v>0</v>
      </c>
      <c r="E7" s="6" t="s">
        <v>1</v>
      </c>
      <c r="F7" s="23" t="s">
        <v>9</v>
      </c>
      <c r="G7" s="23" t="s">
        <v>60</v>
      </c>
      <c r="H7" s="7" t="s">
        <v>10</v>
      </c>
      <c r="I7" s="7" t="s">
        <v>2</v>
      </c>
    </row>
    <row r="8" spans="1:9" x14ac:dyDescent="0.25">
      <c r="A8" s="34" t="s">
        <v>82</v>
      </c>
      <c r="B8" s="32" t="s">
        <v>83</v>
      </c>
      <c r="C8" s="32" t="s">
        <v>13</v>
      </c>
      <c r="D8" s="35" t="s">
        <v>89</v>
      </c>
      <c r="E8" s="32" t="s">
        <v>90</v>
      </c>
      <c r="F8" s="25">
        <v>1</v>
      </c>
      <c r="G8" s="10">
        <v>1</v>
      </c>
      <c r="H8" s="32" t="s">
        <v>14</v>
      </c>
      <c r="I8" s="32" t="s">
        <v>91</v>
      </c>
    </row>
    <row r="9" spans="1:9" x14ac:dyDescent="0.25">
      <c r="A9" s="31" t="s">
        <v>82</v>
      </c>
      <c r="B9" s="32" t="s">
        <v>83</v>
      </c>
      <c r="C9" s="32" t="s">
        <v>13</v>
      </c>
      <c r="D9" s="32" t="s">
        <v>92</v>
      </c>
      <c r="E9" s="32" t="s">
        <v>93</v>
      </c>
      <c r="F9" s="25">
        <v>1</v>
      </c>
      <c r="G9" s="33">
        <v>1</v>
      </c>
      <c r="H9" s="32" t="s">
        <v>14</v>
      </c>
      <c r="I9" s="32"/>
    </row>
    <row r="10" spans="1:9" x14ac:dyDescent="0.25">
      <c r="A10" s="31" t="s">
        <v>82</v>
      </c>
      <c r="B10" s="32" t="s">
        <v>83</v>
      </c>
      <c r="C10" s="32" t="s">
        <v>94</v>
      </c>
      <c r="D10" s="32" t="s">
        <v>95</v>
      </c>
      <c r="E10" s="32" t="s">
        <v>96</v>
      </c>
      <c r="F10" s="25">
        <v>1</v>
      </c>
      <c r="G10" s="33">
        <v>1</v>
      </c>
      <c r="H10" s="32"/>
      <c r="I10" s="32"/>
    </row>
    <row r="11" spans="1:9" x14ac:dyDescent="0.25">
      <c r="A11" s="31" t="s">
        <v>82</v>
      </c>
      <c r="B11" s="32" t="s">
        <v>83</v>
      </c>
      <c r="C11" s="32" t="s">
        <v>94</v>
      </c>
      <c r="D11" s="32" t="s">
        <v>97</v>
      </c>
      <c r="E11" s="32" t="s">
        <v>98</v>
      </c>
      <c r="F11" s="25">
        <v>1</v>
      </c>
      <c r="G11" s="33">
        <v>1</v>
      </c>
      <c r="H11" s="32"/>
      <c r="I11" s="32"/>
    </row>
    <row r="12" spans="1:9" x14ac:dyDescent="0.25">
      <c r="A12" s="31" t="s">
        <v>82</v>
      </c>
      <c r="B12" s="32" t="s">
        <v>83</v>
      </c>
      <c r="C12" s="32" t="s">
        <v>94</v>
      </c>
      <c r="D12" s="32" t="s">
        <v>99</v>
      </c>
      <c r="E12" s="32" t="s">
        <v>100</v>
      </c>
      <c r="F12" s="25">
        <v>1</v>
      </c>
      <c r="G12" s="33">
        <v>1</v>
      </c>
      <c r="H12" s="32"/>
      <c r="I12" s="32" t="s">
        <v>101</v>
      </c>
    </row>
    <row r="13" spans="1:9" x14ac:dyDescent="0.25">
      <c r="A13" s="31" t="s">
        <v>82</v>
      </c>
      <c r="B13" s="32" t="s">
        <v>83</v>
      </c>
      <c r="C13" s="32" t="s">
        <v>94</v>
      </c>
      <c r="D13" s="32" t="s">
        <v>102</v>
      </c>
      <c r="E13" s="32" t="s">
        <v>103</v>
      </c>
      <c r="F13" s="25">
        <v>1</v>
      </c>
      <c r="G13" s="33">
        <v>1</v>
      </c>
      <c r="H13" s="32"/>
      <c r="I13" s="32"/>
    </row>
    <row r="14" spans="1:9" x14ac:dyDescent="0.25">
      <c r="A14" s="31" t="s">
        <v>82</v>
      </c>
      <c r="B14" s="32" t="s">
        <v>83</v>
      </c>
      <c r="C14" s="32" t="s">
        <v>94</v>
      </c>
      <c r="D14" s="32" t="s">
        <v>104</v>
      </c>
      <c r="E14" s="32" t="s">
        <v>105</v>
      </c>
      <c r="F14" s="25">
        <v>1</v>
      </c>
      <c r="G14" s="33">
        <v>1</v>
      </c>
      <c r="H14" s="32"/>
      <c r="I14" s="32" t="s">
        <v>101</v>
      </c>
    </row>
    <row r="15" spans="1:9" x14ac:dyDescent="0.25">
      <c r="A15" s="31" t="s">
        <v>82</v>
      </c>
      <c r="B15" s="32" t="s">
        <v>83</v>
      </c>
      <c r="C15" s="32" t="s">
        <v>94</v>
      </c>
      <c r="D15" s="32" t="s">
        <v>106</v>
      </c>
      <c r="E15" s="32" t="s">
        <v>107</v>
      </c>
      <c r="F15" s="25">
        <v>1</v>
      </c>
      <c r="G15" s="33">
        <v>1</v>
      </c>
      <c r="H15" s="32"/>
      <c r="I15" s="32" t="s">
        <v>101</v>
      </c>
    </row>
    <row r="16" spans="1:9" x14ac:dyDescent="0.25">
      <c r="A16" s="31" t="s">
        <v>82</v>
      </c>
      <c r="B16" s="32" t="s">
        <v>83</v>
      </c>
      <c r="C16" s="32" t="s">
        <v>94</v>
      </c>
      <c r="D16" s="32" t="s">
        <v>108</v>
      </c>
      <c r="E16" s="32" t="s">
        <v>109</v>
      </c>
      <c r="F16" s="25">
        <v>2</v>
      </c>
      <c r="G16" s="33">
        <v>1</v>
      </c>
      <c r="H16" s="32"/>
      <c r="I16" s="32" t="s">
        <v>110</v>
      </c>
    </row>
    <row r="17" spans="1:9" x14ac:dyDescent="0.25">
      <c r="A17" s="31" t="s">
        <v>82</v>
      </c>
      <c r="B17" s="32" t="s">
        <v>83</v>
      </c>
      <c r="C17" s="32" t="s">
        <v>94</v>
      </c>
      <c r="D17" s="32" t="s">
        <v>111</v>
      </c>
      <c r="E17" s="32" t="s">
        <v>112</v>
      </c>
      <c r="F17" s="25">
        <v>1</v>
      </c>
      <c r="G17" s="33">
        <v>1</v>
      </c>
      <c r="H17" s="32"/>
      <c r="I17" s="32"/>
    </row>
    <row r="18" spans="1:9" x14ac:dyDescent="0.25">
      <c r="A18" s="31" t="s">
        <v>82</v>
      </c>
      <c r="B18" s="32" t="s">
        <v>83</v>
      </c>
      <c r="C18" s="32" t="s">
        <v>94</v>
      </c>
      <c r="D18" s="32" t="s">
        <v>113</v>
      </c>
      <c r="E18" s="32" t="s">
        <v>114</v>
      </c>
      <c r="F18" s="25">
        <v>1</v>
      </c>
      <c r="G18" s="33">
        <v>1</v>
      </c>
      <c r="H18" s="32"/>
      <c r="I18" s="32"/>
    </row>
    <row r="19" spans="1:9" x14ac:dyDescent="0.25">
      <c r="A19" s="31" t="s">
        <v>82</v>
      </c>
      <c r="B19" s="32" t="s">
        <v>83</v>
      </c>
      <c r="C19" s="32" t="s">
        <v>94</v>
      </c>
      <c r="D19" s="32" t="s">
        <v>115</v>
      </c>
      <c r="E19" s="32" t="s">
        <v>116</v>
      </c>
      <c r="F19" s="25">
        <v>1</v>
      </c>
      <c r="G19" s="33">
        <v>1</v>
      </c>
      <c r="H19" s="32"/>
      <c r="I19" s="32" t="s">
        <v>117</v>
      </c>
    </row>
    <row r="20" spans="1:9" x14ac:dyDescent="0.25">
      <c r="A20" s="31" t="s">
        <v>82</v>
      </c>
      <c r="B20" s="32" t="s">
        <v>83</v>
      </c>
      <c r="C20" s="32" t="s">
        <v>94</v>
      </c>
      <c r="D20" s="32" t="s">
        <v>118</v>
      </c>
      <c r="E20" s="32" t="s">
        <v>119</v>
      </c>
      <c r="F20" s="25">
        <v>1</v>
      </c>
      <c r="G20" s="33">
        <v>1</v>
      </c>
      <c r="H20" s="32"/>
      <c r="I20" s="32" t="s">
        <v>120</v>
      </c>
    </row>
    <row r="21" spans="1:9" x14ac:dyDescent="0.25">
      <c r="A21" s="31" t="s">
        <v>82</v>
      </c>
      <c r="B21" s="32" t="s">
        <v>83</v>
      </c>
      <c r="C21" s="32" t="s">
        <v>94</v>
      </c>
      <c r="D21" s="32" t="s">
        <v>121</v>
      </c>
      <c r="E21" s="32" t="s">
        <v>122</v>
      </c>
      <c r="F21" s="25">
        <v>1</v>
      </c>
      <c r="G21" s="33">
        <v>1</v>
      </c>
      <c r="H21" s="32"/>
      <c r="I21" s="32" t="s">
        <v>123</v>
      </c>
    </row>
    <row r="22" spans="1:9" x14ac:dyDescent="0.25">
      <c r="A22" s="31" t="s">
        <v>82</v>
      </c>
      <c r="B22" s="32" t="s">
        <v>83</v>
      </c>
      <c r="C22" s="32" t="s">
        <v>94</v>
      </c>
      <c r="D22" s="32" t="s">
        <v>124</v>
      </c>
      <c r="E22" s="32" t="s">
        <v>125</v>
      </c>
      <c r="F22" s="25">
        <v>1</v>
      </c>
      <c r="G22" s="33">
        <v>1</v>
      </c>
      <c r="H22" s="32"/>
      <c r="I22" s="32"/>
    </row>
    <row r="23" spans="1:9" x14ac:dyDescent="0.25">
      <c r="A23" s="31" t="s">
        <v>82</v>
      </c>
      <c r="B23" s="32" t="s">
        <v>83</v>
      </c>
      <c r="C23" s="32" t="s">
        <v>94</v>
      </c>
      <c r="D23" s="32" t="s">
        <v>126</v>
      </c>
      <c r="E23" s="32" t="s">
        <v>127</v>
      </c>
      <c r="F23" s="25">
        <v>1</v>
      </c>
      <c r="G23" s="33">
        <v>1</v>
      </c>
      <c r="H23" s="32"/>
      <c r="I23" s="32"/>
    </row>
    <row r="24" spans="1:9" x14ac:dyDescent="0.25">
      <c r="A24" s="31" t="s">
        <v>82</v>
      </c>
      <c r="B24" s="32" t="s">
        <v>83</v>
      </c>
      <c r="C24" s="32" t="s">
        <v>94</v>
      </c>
      <c r="D24" s="32" t="s">
        <v>128</v>
      </c>
      <c r="E24" s="32" t="s">
        <v>129</v>
      </c>
      <c r="F24" s="25">
        <v>1</v>
      </c>
      <c r="G24" s="33">
        <v>1</v>
      </c>
      <c r="H24" s="32"/>
      <c r="I24" s="32"/>
    </row>
    <row r="25" spans="1:9" x14ac:dyDescent="0.25">
      <c r="A25" s="31" t="s">
        <v>82</v>
      </c>
      <c r="B25" s="32" t="s">
        <v>83</v>
      </c>
      <c r="C25" s="32" t="s">
        <v>94</v>
      </c>
      <c r="D25" s="32" t="s">
        <v>130</v>
      </c>
      <c r="E25" s="32" t="s">
        <v>131</v>
      </c>
      <c r="F25" s="25">
        <v>1</v>
      </c>
      <c r="G25" s="33">
        <v>1</v>
      </c>
      <c r="H25" s="32"/>
      <c r="I25" s="32"/>
    </row>
    <row r="26" spans="1:9" x14ac:dyDescent="0.25">
      <c r="A26" s="31" t="s">
        <v>82</v>
      </c>
      <c r="B26" s="32" t="s">
        <v>83</v>
      </c>
      <c r="C26" s="32" t="s">
        <v>94</v>
      </c>
      <c r="D26" s="32" t="s">
        <v>132</v>
      </c>
      <c r="E26" s="32" t="s">
        <v>133</v>
      </c>
      <c r="F26" s="25">
        <v>1</v>
      </c>
      <c r="G26" s="33">
        <v>1</v>
      </c>
      <c r="H26" s="32"/>
      <c r="I26" s="32" t="s">
        <v>123</v>
      </c>
    </row>
    <row r="27" spans="1:9" x14ac:dyDescent="0.25">
      <c r="A27" s="31" t="s">
        <v>82</v>
      </c>
      <c r="B27" s="32" t="s">
        <v>83</v>
      </c>
      <c r="C27" s="32" t="s">
        <v>94</v>
      </c>
      <c r="D27" s="32" t="s">
        <v>134</v>
      </c>
      <c r="E27" s="32" t="s">
        <v>135</v>
      </c>
      <c r="F27" s="25">
        <v>1</v>
      </c>
      <c r="G27" s="33">
        <v>1</v>
      </c>
      <c r="H27" s="32"/>
      <c r="I27" s="32"/>
    </row>
    <row r="28" spans="1:9" x14ac:dyDescent="0.25">
      <c r="A28" s="31" t="s">
        <v>82</v>
      </c>
      <c r="B28" s="32" t="s">
        <v>83</v>
      </c>
      <c r="C28" s="32" t="s">
        <v>94</v>
      </c>
      <c r="D28" s="32" t="s">
        <v>136</v>
      </c>
      <c r="E28" s="32" t="s">
        <v>137</v>
      </c>
      <c r="F28" s="25">
        <v>1</v>
      </c>
      <c r="G28" s="33">
        <v>1</v>
      </c>
      <c r="H28" s="32"/>
      <c r="I28" s="32" t="s">
        <v>138</v>
      </c>
    </row>
    <row r="29" spans="1:9" x14ac:dyDescent="0.25">
      <c r="A29" s="31" t="s">
        <v>82</v>
      </c>
      <c r="B29" s="32" t="s">
        <v>83</v>
      </c>
      <c r="C29" s="32" t="s">
        <v>94</v>
      </c>
      <c r="D29" s="32" t="s">
        <v>139</v>
      </c>
      <c r="E29" s="32" t="s">
        <v>140</v>
      </c>
      <c r="F29" s="25">
        <v>1</v>
      </c>
      <c r="G29" s="33">
        <v>1</v>
      </c>
      <c r="H29" s="32"/>
      <c r="I29" s="32"/>
    </row>
    <row r="30" spans="1:9" x14ac:dyDescent="0.25">
      <c r="A30" s="31" t="s">
        <v>82</v>
      </c>
      <c r="B30" s="32" t="s">
        <v>83</v>
      </c>
      <c r="C30" s="32" t="s">
        <v>94</v>
      </c>
      <c r="D30" s="32" t="s">
        <v>141</v>
      </c>
      <c r="E30" s="32" t="s">
        <v>142</v>
      </c>
      <c r="F30" s="25">
        <v>1</v>
      </c>
      <c r="G30" s="33">
        <v>1</v>
      </c>
      <c r="H30" s="32"/>
      <c r="I30" s="32"/>
    </row>
    <row r="31" spans="1:9" x14ac:dyDescent="0.25">
      <c r="A31" s="31" t="s">
        <v>82</v>
      </c>
      <c r="B31" s="32" t="s">
        <v>83</v>
      </c>
      <c r="C31" s="32" t="s">
        <v>94</v>
      </c>
      <c r="D31" s="32" t="s">
        <v>143</v>
      </c>
      <c r="E31" s="32" t="s">
        <v>144</v>
      </c>
      <c r="F31" s="25">
        <v>1</v>
      </c>
      <c r="G31" s="33">
        <v>1</v>
      </c>
      <c r="H31" s="32"/>
      <c r="I31" s="32"/>
    </row>
    <row r="32" spans="1:9" x14ac:dyDescent="0.25">
      <c r="A32" s="31" t="s">
        <v>82</v>
      </c>
      <c r="B32" s="32" t="s">
        <v>83</v>
      </c>
      <c r="C32" s="32" t="s">
        <v>94</v>
      </c>
      <c r="D32" s="32" t="s">
        <v>145</v>
      </c>
      <c r="E32" s="32" t="s">
        <v>146</v>
      </c>
      <c r="F32" s="25">
        <v>1</v>
      </c>
      <c r="G32" s="33">
        <v>1</v>
      </c>
      <c r="H32" s="32"/>
      <c r="I32" s="32"/>
    </row>
    <row r="33" spans="1:9" x14ac:dyDescent="0.25">
      <c r="A33" s="31" t="s">
        <v>82</v>
      </c>
      <c r="B33" s="32" t="s">
        <v>83</v>
      </c>
      <c r="C33" s="32" t="s">
        <v>94</v>
      </c>
      <c r="D33" s="32" t="s">
        <v>147</v>
      </c>
      <c r="E33" s="32" t="s">
        <v>148</v>
      </c>
      <c r="F33" s="25">
        <v>1</v>
      </c>
      <c r="G33" s="33">
        <v>1</v>
      </c>
      <c r="H33" s="32"/>
      <c r="I33" s="32" t="s">
        <v>149</v>
      </c>
    </row>
    <row r="34" spans="1:9" x14ac:dyDescent="0.25">
      <c r="A34" s="31" t="s">
        <v>82</v>
      </c>
      <c r="B34" s="32" t="s">
        <v>83</v>
      </c>
      <c r="C34" s="32" t="s">
        <v>94</v>
      </c>
      <c r="D34" s="32" t="s">
        <v>150</v>
      </c>
      <c r="E34" s="32" t="s">
        <v>151</v>
      </c>
      <c r="F34" s="25">
        <v>1</v>
      </c>
      <c r="G34" s="33">
        <v>1</v>
      </c>
      <c r="H34" s="32"/>
      <c r="I34" s="32" t="s">
        <v>149</v>
      </c>
    </row>
    <row r="35" spans="1:9" x14ac:dyDescent="0.25">
      <c r="A35" s="31" t="s">
        <v>82</v>
      </c>
      <c r="B35" s="32" t="s">
        <v>83</v>
      </c>
      <c r="C35" s="32" t="s">
        <v>94</v>
      </c>
      <c r="D35" s="32" t="s">
        <v>152</v>
      </c>
      <c r="E35" s="32" t="s">
        <v>153</v>
      </c>
      <c r="F35" s="25">
        <v>1</v>
      </c>
      <c r="G35" s="33">
        <v>1</v>
      </c>
      <c r="H35" s="32"/>
      <c r="I35" s="32"/>
    </row>
    <row r="36" spans="1:9" x14ac:dyDescent="0.25">
      <c r="A36" s="31" t="s">
        <v>82</v>
      </c>
      <c r="B36" s="32" t="s">
        <v>83</v>
      </c>
      <c r="C36" s="32" t="s">
        <v>94</v>
      </c>
      <c r="D36" s="32" t="s">
        <v>154</v>
      </c>
      <c r="E36" s="32" t="s">
        <v>155</v>
      </c>
      <c r="F36" s="25">
        <v>1</v>
      </c>
      <c r="G36" s="33">
        <v>1</v>
      </c>
      <c r="H36" s="32"/>
      <c r="I36" s="32"/>
    </row>
    <row r="37" spans="1:9" x14ac:dyDescent="0.25">
      <c r="A37" s="31" t="s">
        <v>82</v>
      </c>
      <c r="B37" s="32" t="s">
        <v>83</v>
      </c>
      <c r="C37" s="32" t="s">
        <v>94</v>
      </c>
      <c r="D37" s="32" t="s">
        <v>156</v>
      </c>
      <c r="E37" s="32" t="s">
        <v>157</v>
      </c>
      <c r="F37" s="25">
        <v>1</v>
      </c>
      <c r="G37" s="33">
        <v>1</v>
      </c>
      <c r="H37" s="32"/>
      <c r="I37" s="32"/>
    </row>
    <row r="38" spans="1:9" x14ac:dyDescent="0.25">
      <c r="A38" s="31" t="s">
        <v>82</v>
      </c>
      <c r="B38" s="32" t="s">
        <v>83</v>
      </c>
      <c r="C38" s="32" t="s">
        <v>94</v>
      </c>
      <c r="D38" s="32" t="s">
        <v>158</v>
      </c>
      <c r="E38" s="32" t="s">
        <v>159</v>
      </c>
      <c r="F38" s="25">
        <v>1</v>
      </c>
      <c r="G38" s="33">
        <v>1</v>
      </c>
      <c r="H38" s="32"/>
      <c r="I38" s="32" t="s">
        <v>160</v>
      </c>
    </row>
    <row r="39" spans="1:9" x14ac:dyDescent="0.25">
      <c r="A39" s="31" t="s">
        <v>82</v>
      </c>
      <c r="B39" s="32" t="s">
        <v>83</v>
      </c>
      <c r="C39" s="32" t="s">
        <v>94</v>
      </c>
      <c r="D39" s="32" t="s">
        <v>161</v>
      </c>
      <c r="E39" s="32" t="s">
        <v>162</v>
      </c>
      <c r="F39" s="25">
        <v>1</v>
      </c>
      <c r="G39" s="33">
        <v>1</v>
      </c>
      <c r="H39" s="32"/>
      <c r="I39" s="32" t="s">
        <v>163</v>
      </c>
    </row>
    <row r="40" spans="1:9" x14ac:dyDescent="0.25">
      <c r="A40" s="31" t="s">
        <v>82</v>
      </c>
      <c r="B40" s="32" t="s">
        <v>83</v>
      </c>
      <c r="C40" s="32" t="s">
        <v>94</v>
      </c>
      <c r="D40" s="32" t="s">
        <v>164</v>
      </c>
      <c r="E40" s="32" t="s">
        <v>165</v>
      </c>
      <c r="F40" s="25">
        <v>1</v>
      </c>
      <c r="G40" s="33">
        <v>1</v>
      </c>
      <c r="H40" s="32"/>
      <c r="I40" s="32"/>
    </row>
    <row r="41" spans="1:9" x14ac:dyDescent="0.25">
      <c r="A41" s="31" t="s">
        <v>82</v>
      </c>
      <c r="B41" s="32" t="s">
        <v>83</v>
      </c>
      <c r="C41" s="32" t="s">
        <v>94</v>
      </c>
      <c r="D41" s="32" t="s">
        <v>166</v>
      </c>
      <c r="E41" s="32" t="s">
        <v>167</v>
      </c>
      <c r="F41" s="25">
        <v>1</v>
      </c>
      <c r="G41" s="33">
        <v>1</v>
      </c>
      <c r="H41" s="32"/>
      <c r="I41" s="32"/>
    </row>
    <row r="42" spans="1:9" x14ac:dyDescent="0.25">
      <c r="A42" s="31" t="s">
        <v>82</v>
      </c>
      <c r="B42" s="32" t="s">
        <v>83</v>
      </c>
      <c r="C42" s="32" t="s">
        <v>94</v>
      </c>
      <c r="D42" s="32" t="s">
        <v>168</v>
      </c>
      <c r="E42" s="32" t="s">
        <v>169</v>
      </c>
      <c r="F42" s="25">
        <v>1</v>
      </c>
      <c r="G42" s="33">
        <v>1</v>
      </c>
      <c r="H42" s="32"/>
      <c r="I42" s="32"/>
    </row>
    <row r="43" spans="1:9" x14ac:dyDescent="0.25">
      <c r="A43" s="31" t="s">
        <v>82</v>
      </c>
      <c r="B43" s="32" t="s">
        <v>83</v>
      </c>
      <c r="C43" s="32" t="s">
        <v>94</v>
      </c>
      <c r="D43" s="32" t="s">
        <v>170</v>
      </c>
      <c r="E43" s="32" t="s">
        <v>171</v>
      </c>
      <c r="F43" s="25">
        <v>1</v>
      </c>
      <c r="G43" s="33">
        <v>1</v>
      </c>
      <c r="H43" s="32"/>
      <c r="I43" s="32"/>
    </row>
    <row r="44" spans="1:9" x14ac:dyDescent="0.25">
      <c r="A44" s="31" t="s">
        <v>82</v>
      </c>
      <c r="B44" s="32" t="s">
        <v>83</v>
      </c>
      <c r="C44" s="32" t="s">
        <v>94</v>
      </c>
      <c r="D44" s="32" t="s">
        <v>172</v>
      </c>
      <c r="E44" s="32" t="s">
        <v>173</v>
      </c>
      <c r="F44" s="25">
        <v>1</v>
      </c>
      <c r="G44" s="33">
        <v>1</v>
      </c>
      <c r="H44" s="32"/>
      <c r="I44" s="32" t="s">
        <v>174</v>
      </c>
    </row>
    <row r="45" spans="1:9" x14ac:dyDescent="0.25">
      <c r="A45" s="31" t="s">
        <v>82</v>
      </c>
      <c r="B45" s="32" t="s">
        <v>83</v>
      </c>
      <c r="C45" s="32" t="s">
        <v>94</v>
      </c>
      <c r="D45" s="32" t="s">
        <v>175</v>
      </c>
      <c r="E45" s="32" t="s">
        <v>176</v>
      </c>
      <c r="F45" s="25">
        <v>1</v>
      </c>
      <c r="G45" s="33">
        <v>1</v>
      </c>
      <c r="H45" s="32"/>
      <c r="I45" s="32" t="s">
        <v>177</v>
      </c>
    </row>
    <row r="46" spans="1:9" x14ac:dyDescent="0.25">
      <c r="A46" s="31" t="s">
        <v>82</v>
      </c>
      <c r="B46" s="32" t="s">
        <v>83</v>
      </c>
      <c r="C46" s="32" t="s">
        <v>94</v>
      </c>
      <c r="D46" s="32" t="s">
        <v>178</v>
      </c>
      <c r="E46" s="32" t="s">
        <v>179</v>
      </c>
      <c r="F46" s="25">
        <v>1</v>
      </c>
      <c r="G46" s="33">
        <v>1</v>
      </c>
      <c r="H46" s="32"/>
      <c r="I46" s="32" t="s">
        <v>120</v>
      </c>
    </row>
    <row r="47" spans="1:9" x14ac:dyDescent="0.25">
      <c r="A47" s="31" t="s">
        <v>82</v>
      </c>
      <c r="B47" s="32" t="s">
        <v>83</v>
      </c>
      <c r="C47" s="32" t="s">
        <v>94</v>
      </c>
      <c r="D47" s="32" t="s">
        <v>180</v>
      </c>
      <c r="E47" s="32" t="s">
        <v>181</v>
      </c>
      <c r="F47" s="25">
        <v>1</v>
      </c>
      <c r="G47" s="33">
        <v>1</v>
      </c>
      <c r="H47" s="32"/>
      <c r="I47" s="32"/>
    </row>
    <row r="48" spans="1:9" x14ac:dyDescent="0.25">
      <c r="A48" s="31" t="s">
        <v>82</v>
      </c>
      <c r="B48" s="32" t="s">
        <v>83</v>
      </c>
      <c r="C48" s="32" t="s">
        <v>182</v>
      </c>
      <c r="D48" s="32" t="s">
        <v>183</v>
      </c>
      <c r="E48" s="32" t="s">
        <v>184</v>
      </c>
      <c r="F48" s="25">
        <v>1</v>
      </c>
      <c r="G48" s="33">
        <v>1</v>
      </c>
      <c r="H48" s="32" t="s">
        <v>185</v>
      </c>
      <c r="I48" s="32"/>
    </row>
    <row r="49" spans="1:9" x14ac:dyDescent="0.25">
      <c r="A49" s="31" t="s">
        <v>82</v>
      </c>
      <c r="B49" s="32" t="s">
        <v>83</v>
      </c>
      <c r="C49" s="32" t="s">
        <v>182</v>
      </c>
      <c r="D49" s="32" t="s">
        <v>186</v>
      </c>
      <c r="E49" s="32" t="s">
        <v>187</v>
      </c>
      <c r="F49" s="25">
        <v>1</v>
      </c>
      <c r="G49" s="33">
        <v>1</v>
      </c>
      <c r="H49" s="32" t="s">
        <v>188</v>
      </c>
      <c r="I49" s="32"/>
    </row>
    <row r="50" spans="1:9" x14ac:dyDescent="0.25">
      <c r="A50" s="31" t="s">
        <v>82</v>
      </c>
      <c r="B50" s="32" t="s">
        <v>83</v>
      </c>
      <c r="C50" s="32" t="s">
        <v>182</v>
      </c>
      <c r="D50" s="32" t="s">
        <v>189</v>
      </c>
      <c r="E50" s="32" t="s">
        <v>190</v>
      </c>
      <c r="F50" s="25">
        <v>1</v>
      </c>
      <c r="G50" s="33">
        <v>1</v>
      </c>
      <c r="H50" s="32" t="s">
        <v>191</v>
      </c>
      <c r="I50" s="32"/>
    </row>
    <row r="51" spans="1:9" x14ac:dyDescent="0.25">
      <c r="A51" s="31" t="s">
        <v>82</v>
      </c>
      <c r="B51" s="32" t="s">
        <v>83</v>
      </c>
      <c r="C51" s="32" t="s">
        <v>182</v>
      </c>
      <c r="D51" s="32" t="s">
        <v>192</v>
      </c>
      <c r="E51" s="32" t="s">
        <v>193</v>
      </c>
      <c r="F51" s="25">
        <v>1</v>
      </c>
      <c r="G51" s="33">
        <v>1</v>
      </c>
      <c r="H51" s="32" t="s">
        <v>194</v>
      </c>
      <c r="I51" s="32" t="s">
        <v>195</v>
      </c>
    </row>
    <row r="52" spans="1:9" x14ac:dyDescent="0.25">
      <c r="A52" s="31" t="s">
        <v>82</v>
      </c>
      <c r="B52" s="32" t="s">
        <v>83</v>
      </c>
      <c r="C52" s="32" t="s">
        <v>182</v>
      </c>
      <c r="D52" s="32" t="s">
        <v>196</v>
      </c>
      <c r="E52" s="32" t="s">
        <v>197</v>
      </c>
      <c r="F52" s="25">
        <v>1</v>
      </c>
      <c r="G52" s="33">
        <v>1</v>
      </c>
      <c r="H52" s="32" t="s">
        <v>198</v>
      </c>
      <c r="I52" s="32"/>
    </row>
    <row r="53" spans="1:9" x14ac:dyDescent="0.25">
      <c r="A53" s="31" t="s">
        <v>82</v>
      </c>
      <c r="B53" s="32" t="s">
        <v>83</v>
      </c>
      <c r="C53" s="32" t="s">
        <v>182</v>
      </c>
      <c r="D53" s="32" t="s">
        <v>199</v>
      </c>
      <c r="E53" s="32" t="s">
        <v>200</v>
      </c>
      <c r="F53" s="25">
        <v>1</v>
      </c>
      <c r="G53" s="33">
        <v>1</v>
      </c>
      <c r="H53" s="32" t="s">
        <v>201</v>
      </c>
      <c r="I53" s="32"/>
    </row>
    <row r="54" spans="1:9" x14ac:dyDescent="0.25">
      <c r="A54" s="31" t="s">
        <v>82</v>
      </c>
      <c r="B54" s="32" t="s">
        <v>83</v>
      </c>
      <c r="C54" s="32" t="s">
        <v>182</v>
      </c>
      <c r="D54" s="32" t="s">
        <v>202</v>
      </c>
      <c r="E54" s="32" t="s">
        <v>203</v>
      </c>
      <c r="F54" s="25">
        <v>1</v>
      </c>
      <c r="G54" s="33">
        <v>1</v>
      </c>
      <c r="H54" s="32" t="s">
        <v>204</v>
      </c>
      <c r="I54" s="32" t="s">
        <v>101</v>
      </c>
    </row>
    <row r="55" spans="1:9" x14ac:dyDescent="0.25">
      <c r="A55" s="31" t="s">
        <v>82</v>
      </c>
      <c r="B55" s="32" t="s">
        <v>83</v>
      </c>
      <c r="C55" s="32" t="s">
        <v>182</v>
      </c>
      <c r="D55" s="32" t="s">
        <v>205</v>
      </c>
      <c r="E55" s="32" t="s">
        <v>206</v>
      </c>
      <c r="F55" s="25">
        <v>1</v>
      </c>
      <c r="G55" s="33">
        <v>1</v>
      </c>
      <c r="H55" s="32" t="s">
        <v>207</v>
      </c>
      <c r="I55" s="32"/>
    </row>
    <row r="56" spans="1:9" x14ac:dyDescent="0.25">
      <c r="A56" s="31" t="s">
        <v>82</v>
      </c>
      <c r="B56" s="32" t="s">
        <v>83</v>
      </c>
      <c r="C56" s="32" t="s">
        <v>208</v>
      </c>
      <c r="D56" s="32" t="s">
        <v>209</v>
      </c>
      <c r="E56" s="32" t="s">
        <v>210</v>
      </c>
      <c r="F56" s="25">
        <v>8</v>
      </c>
      <c r="G56" s="33">
        <v>1</v>
      </c>
      <c r="H56" s="32" t="s">
        <v>211</v>
      </c>
      <c r="I56" s="32"/>
    </row>
    <row r="57" spans="1:9" x14ac:dyDescent="0.25">
      <c r="A57" s="31" t="s">
        <v>82</v>
      </c>
      <c r="B57" s="32" t="s">
        <v>83</v>
      </c>
      <c r="C57" s="32" t="s">
        <v>208</v>
      </c>
      <c r="D57" s="32" t="s">
        <v>212</v>
      </c>
      <c r="E57" s="32" t="s">
        <v>213</v>
      </c>
      <c r="F57" s="25">
        <v>2</v>
      </c>
      <c r="G57" s="33">
        <v>1</v>
      </c>
      <c r="H57" s="32" t="s">
        <v>211</v>
      </c>
      <c r="I57" s="32"/>
    </row>
    <row r="58" spans="1:9" x14ac:dyDescent="0.25">
      <c r="A58" s="31" t="s">
        <v>82</v>
      </c>
      <c r="B58" s="32" t="s">
        <v>83</v>
      </c>
      <c r="C58" s="32" t="s">
        <v>208</v>
      </c>
      <c r="D58" s="32" t="s">
        <v>214</v>
      </c>
      <c r="E58" s="32" t="s">
        <v>215</v>
      </c>
      <c r="F58" s="25">
        <v>1</v>
      </c>
      <c r="G58" s="33">
        <v>1</v>
      </c>
      <c r="H58" s="32" t="s">
        <v>211</v>
      </c>
      <c r="I58" s="32"/>
    </row>
    <row r="59" spans="1:9" x14ac:dyDescent="0.25">
      <c r="A59" s="31" t="s">
        <v>82</v>
      </c>
      <c r="B59" s="32" t="s">
        <v>83</v>
      </c>
      <c r="C59" s="32" t="s">
        <v>208</v>
      </c>
      <c r="D59" s="32" t="s">
        <v>216</v>
      </c>
      <c r="E59" s="32" t="s">
        <v>217</v>
      </c>
      <c r="F59" s="25">
        <v>1</v>
      </c>
      <c r="G59" s="33">
        <v>1</v>
      </c>
      <c r="H59" s="32" t="s">
        <v>211</v>
      </c>
      <c r="I59" s="32"/>
    </row>
    <row r="60" spans="1:9" x14ac:dyDescent="0.25">
      <c r="A60" s="31" t="s">
        <v>82</v>
      </c>
      <c r="B60" s="32" t="s">
        <v>83</v>
      </c>
      <c r="C60" s="32" t="s">
        <v>208</v>
      </c>
      <c r="D60" s="32" t="s">
        <v>218</v>
      </c>
      <c r="E60" s="32" t="s">
        <v>219</v>
      </c>
      <c r="F60" s="25">
        <v>2</v>
      </c>
      <c r="G60" s="33">
        <v>1</v>
      </c>
      <c r="H60" s="32" t="s">
        <v>211</v>
      </c>
      <c r="I60" s="32"/>
    </row>
    <row r="61" spans="1:9" x14ac:dyDescent="0.25">
      <c r="A61" s="31" t="s">
        <v>82</v>
      </c>
      <c r="B61" s="32" t="s">
        <v>83</v>
      </c>
      <c r="C61" s="32" t="s">
        <v>208</v>
      </c>
      <c r="D61" s="32" t="s">
        <v>220</v>
      </c>
      <c r="E61" s="32" t="s">
        <v>221</v>
      </c>
      <c r="F61" s="25">
        <v>2</v>
      </c>
      <c r="G61" s="33">
        <v>1</v>
      </c>
      <c r="H61" s="32" t="s">
        <v>211</v>
      </c>
      <c r="I61" s="32" t="s">
        <v>222</v>
      </c>
    </row>
    <row r="62" spans="1:9" x14ac:dyDescent="0.25">
      <c r="A62" s="31" t="s">
        <v>82</v>
      </c>
      <c r="B62" s="32" t="s">
        <v>83</v>
      </c>
      <c r="C62" s="32" t="s">
        <v>208</v>
      </c>
      <c r="D62" s="32" t="s">
        <v>223</v>
      </c>
      <c r="E62" s="32" t="s">
        <v>224</v>
      </c>
      <c r="F62" s="25">
        <v>1</v>
      </c>
      <c r="G62" s="33">
        <v>1</v>
      </c>
      <c r="H62" s="32" t="s">
        <v>211</v>
      </c>
      <c r="I62" s="32"/>
    </row>
    <row r="63" spans="1:9" x14ac:dyDescent="0.25">
      <c r="A63" s="31" t="s">
        <v>82</v>
      </c>
      <c r="B63" s="32" t="s">
        <v>83</v>
      </c>
      <c r="C63" s="32" t="s">
        <v>208</v>
      </c>
      <c r="D63" s="32" t="s">
        <v>225</v>
      </c>
      <c r="E63" s="32" t="s">
        <v>226</v>
      </c>
      <c r="F63" s="25">
        <v>1</v>
      </c>
      <c r="G63" s="33">
        <v>1</v>
      </c>
      <c r="H63" s="32" t="s">
        <v>211</v>
      </c>
      <c r="I63" s="32" t="s">
        <v>227</v>
      </c>
    </row>
    <row r="64" spans="1:9" x14ac:dyDescent="0.25">
      <c r="A64" s="31" t="s">
        <v>82</v>
      </c>
      <c r="B64" s="32" t="s">
        <v>83</v>
      </c>
      <c r="C64" s="32" t="s">
        <v>208</v>
      </c>
      <c r="D64" s="32" t="s">
        <v>228</v>
      </c>
      <c r="E64" s="32" t="s">
        <v>229</v>
      </c>
      <c r="F64" s="25">
        <v>1</v>
      </c>
      <c r="G64" s="33">
        <v>1</v>
      </c>
      <c r="H64" s="32" t="s">
        <v>211</v>
      </c>
      <c r="I64" s="32"/>
    </row>
    <row r="65" spans="1:9" x14ac:dyDescent="0.25">
      <c r="A65" s="31" t="s">
        <v>82</v>
      </c>
      <c r="B65" s="32" t="s">
        <v>83</v>
      </c>
      <c r="C65" s="32" t="s">
        <v>208</v>
      </c>
      <c r="D65" s="32" t="s">
        <v>230</v>
      </c>
      <c r="E65" s="32" t="s">
        <v>231</v>
      </c>
      <c r="F65" s="25">
        <v>1</v>
      </c>
      <c r="G65" s="33">
        <v>1</v>
      </c>
      <c r="H65" s="32" t="s">
        <v>211</v>
      </c>
      <c r="I65" s="32" t="s">
        <v>232</v>
      </c>
    </row>
    <row r="66" spans="1:9" x14ac:dyDescent="0.25">
      <c r="A66" s="31" t="s">
        <v>82</v>
      </c>
      <c r="B66" s="32" t="s">
        <v>83</v>
      </c>
      <c r="C66" s="32" t="s">
        <v>208</v>
      </c>
      <c r="D66" s="32" t="s">
        <v>233</v>
      </c>
      <c r="E66" s="32" t="s">
        <v>234</v>
      </c>
      <c r="F66" s="25">
        <v>1</v>
      </c>
      <c r="G66" s="33">
        <v>1</v>
      </c>
      <c r="H66" s="32" t="s">
        <v>211</v>
      </c>
      <c r="I66" s="32"/>
    </row>
    <row r="67" spans="1:9" x14ac:dyDescent="0.25">
      <c r="A67" s="31" t="s">
        <v>82</v>
      </c>
      <c r="B67" s="32" t="s">
        <v>83</v>
      </c>
      <c r="C67" s="32" t="s">
        <v>208</v>
      </c>
      <c r="D67" s="32" t="s">
        <v>235</v>
      </c>
      <c r="E67" s="32" t="s">
        <v>236</v>
      </c>
      <c r="F67" s="25">
        <v>1</v>
      </c>
      <c r="G67" s="33">
        <v>1</v>
      </c>
      <c r="H67" s="32" t="s">
        <v>211</v>
      </c>
      <c r="I67" s="32"/>
    </row>
    <row r="68" spans="1:9" x14ac:dyDescent="0.25">
      <c r="A68" s="31" t="s">
        <v>82</v>
      </c>
      <c r="B68" s="32" t="s">
        <v>83</v>
      </c>
      <c r="C68" s="32" t="s">
        <v>208</v>
      </c>
      <c r="D68" s="32" t="s">
        <v>237</v>
      </c>
      <c r="E68" s="32" t="s">
        <v>238</v>
      </c>
      <c r="F68" s="25">
        <v>1</v>
      </c>
      <c r="G68" s="33">
        <v>1</v>
      </c>
      <c r="H68" s="32" t="s">
        <v>211</v>
      </c>
      <c r="I68" s="32"/>
    </row>
    <row r="69" spans="1:9" x14ac:dyDescent="0.25">
      <c r="A69" s="31" t="s">
        <v>82</v>
      </c>
      <c r="B69" s="32" t="s">
        <v>83</v>
      </c>
      <c r="C69" s="32" t="s">
        <v>208</v>
      </c>
      <c r="D69" s="32" t="s">
        <v>239</v>
      </c>
      <c r="E69" s="32" t="s">
        <v>240</v>
      </c>
      <c r="F69" s="25">
        <v>1</v>
      </c>
      <c r="G69" s="33">
        <v>1</v>
      </c>
      <c r="H69" s="32" t="s">
        <v>211</v>
      </c>
      <c r="I69" s="32"/>
    </row>
    <row r="70" spans="1:9" x14ac:dyDescent="0.25">
      <c r="A70" s="31" t="s">
        <v>82</v>
      </c>
      <c r="B70" s="32" t="s">
        <v>83</v>
      </c>
      <c r="C70" s="32" t="s">
        <v>208</v>
      </c>
      <c r="D70" s="32" t="s">
        <v>241</v>
      </c>
      <c r="E70" s="32" t="s">
        <v>242</v>
      </c>
      <c r="F70" s="25">
        <v>1</v>
      </c>
      <c r="G70" s="33">
        <v>1</v>
      </c>
      <c r="H70" s="32" t="s">
        <v>211</v>
      </c>
      <c r="I70" s="32"/>
    </row>
    <row r="71" spans="1:9" x14ac:dyDescent="0.25">
      <c r="A71" s="31" t="s">
        <v>82</v>
      </c>
      <c r="B71" s="32" t="s">
        <v>83</v>
      </c>
      <c r="C71" s="32" t="s">
        <v>243</v>
      </c>
      <c r="D71" s="32" t="s">
        <v>244</v>
      </c>
      <c r="E71" s="32" t="s">
        <v>245</v>
      </c>
      <c r="F71" s="25">
        <v>1</v>
      </c>
      <c r="G71" s="33">
        <v>1</v>
      </c>
      <c r="H71" s="32"/>
      <c r="I71" s="32"/>
    </row>
    <row r="72" spans="1:9" x14ac:dyDescent="0.25">
      <c r="A72" s="31" t="s">
        <v>82</v>
      </c>
      <c r="B72" s="32" t="s">
        <v>83</v>
      </c>
      <c r="C72" s="32" t="s">
        <v>243</v>
      </c>
      <c r="D72" s="32" t="s">
        <v>246</v>
      </c>
      <c r="E72" s="32" t="s">
        <v>247</v>
      </c>
      <c r="F72" s="25">
        <v>1</v>
      </c>
      <c r="G72" s="33">
        <v>1</v>
      </c>
      <c r="H72" s="32"/>
      <c r="I72" s="32" t="s">
        <v>117</v>
      </c>
    </row>
    <row r="73" spans="1:9" x14ac:dyDescent="0.25">
      <c r="A73" s="31" t="s">
        <v>82</v>
      </c>
      <c r="B73" s="32" t="s">
        <v>83</v>
      </c>
      <c r="C73" s="32" t="s">
        <v>243</v>
      </c>
      <c r="D73" s="32" t="s">
        <v>248</v>
      </c>
      <c r="E73" s="32" t="s">
        <v>249</v>
      </c>
      <c r="F73" s="25">
        <v>1</v>
      </c>
      <c r="G73" s="33">
        <v>1</v>
      </c>
      <c r="H73" s="32"/>
      <c r="I73" s="32" t="s">
        <v>250</v>
      </c>
    </row>
    <row r="74" spans="1:9" x14ac:dyDescent="0.25">
      <c r="A74" s="31" t="s">
        <v>82</v>
      </c>
      <c r="B74" s="32" t="s">
        <v>83</v>
      </c>
      <c r="C74" s="32" t="s">
        <v>243</v>
      </c>
      <c r="D74" s="32" t="s">
        <v>248</v>
      </c>
      <c r="E74" s="32" t="s">
        <v>249</v>
      </c>
      <c r="F74" s="25">
        <v>1</v>
      </c>
      <c r="G74" s="33">
        <v>1</v>
      </c>
      <c r="H74" s="32"/>
      <c r="I74" s="32"/>
    </row>
    <row r="75" spans="1:9" x14ac:dyDescent="0.25">
      <c r="A75" s="31" t="s">
        <v>82</v>
      </c>
      <c r="B75" s="32" t="s">
        <v>83</v>
      </c>
      <c r="C75" s="32" t="s">
        <v>243</v>
      </c>
      <c r="D75" s="32" t="s">
        <v>251</v>
      </c>
      <c r="E75" s="32" t="s">
        <v>252</v>
      </c>
      <c r="F75" s="25">
        <v>1</v>
      </c>
      <c r="G75" s="33">
        <v>1</v>
      </c>
      <c r="H75" s="32"/>
      <c r="I75" s="32" t="s">
        <v>253</v>
      </c>
    </row>
    <row r="76" spans="1:9" x14ac:dyDescent="0.25">
      <c r="A76" s="31" t="s">
        <v>82</v>
      </c>
      <c r="B76" s="32" t="s">
        <v>83</v>
      </c>
      <c r="C76" s="32" t="s">
        <v>243</v>
      </c>
      <c r="D76" s="32" t="s">
        <v>251</v>
      </c>
      <c r="E76" s="32" t="s">
        <v>252</v>
      </c>
      <c r="F76" s="25">
        <v>2</v>
      </c>
      <c r="G76" s="33">
        <v>1</v>
      </c>
      <c r="H76" s="32"/>
      <c r="I76" s="32" t="s">
        <v>254</v>
      </c>
    </row>
    <row r="77" spans="1:9" x14ac:dyDescent="0.25">
      <c r="A77" s="31" t="s">
        <v>82</v>
      </c>
      <c r="B77" s="32" t="s">
        <v>83</v>
      </c>
      <c r="C77" s="32" t="s">
        <v>243</v>
      </c>
      <c r="D77" s="32" t="s">
        <v>251</v>
      </c>
      <c r="E77" s="32" t="s">
        <v>252</v>
      </c>
      <c r="F77" s="25">
        <v>1</v>
      </c>
      <c r="G77" s="33">
        <v>1</v>
      </c>
      <c r="H77" s="32"/>
      <c r="I77" s="32" t="s">
        <v>255</v>
      </c>
    </row>
    <row r="78" spans="1:9" x14ac:dyDescent="0.25">
      <c r="A78" s="31" t="s">
        <v>82</v>
      </c>
      <c r="B78" s="32" t="s">
        <v>83</v>
      </c>
      <c r="C78" s="32" t="s">
        <v>243</v>
      </c>
      <c r="D78" s="32" t="s">
        <v>256</v>
      </c>
      <c r="E78" s="32" t="s">
        <v>257</v>
      </c>
      <c r="F78" s="25">
        <v>1</v>
      </c>
      <c r="G78" s="33">
        <v>1</v>
      </c>
      <c r="H78" s="32"/>
      <c r="I78" s="32" t="s">
        <v>258</v>
      </c>
    </row>
    <row r="79" spans="1:9" x14ac:dyDescent="0.25">
      <c r="A79" s="31" t="s">
        <v>82</v>
      </c>
      <c r="B79" s="32" t="s">
        <v>83</v>
      </c>
      <c r="C79" s="32" t="s">
        <v>243</v>
      </c>
      <c r="D79" s="32" t="s">
        <v>259</v>
      </c>
      <c r="E79" s="32" t="s">
        <v>260</v>
      </c>
      <c r="F79" s="25">
        <v>1</v>
      </c>
      <c r="G79" s="33">
        <v>1</v>
      </c>
      <c r="H79" s="32"/>
      <c r="I79" s="32" t="s">
        <v>101</v>
      </c>
    </row>
    <row r="80" spans="1:9" x14ac:dyDescent="0.25">
      <c r="A80" s="31" t="s">
        <v>82</v>
      </c>
      <c r="B80" s="32" t="s">
        <v>83</v>
      </c>
      <c r="C80" s="32" t="s">
        <v>243</v>
      </c>
      <c r="D80" s="32" t="s">
        <v>261</v>
      </c>
      <c r="E80" s="32" t="s">
        <v>262</v>
      </c>
      <c r="F80" s="25">
        <v>1</v>
      </c>
      <c r="G80" s="33">
        <v>1</v>
      </c>
      <c r="H80" s="32"/>
      <c r="I80" s="32" t="s">
        <v>101</v>
      </c>
    </row>
    <row r="81" spans="1:9" x14ac:dyDescent="0.25">
      <c r="A81" s="31" t="s">
        <v>82</v>
      </c>
      <c r="B81" s="32" t="s">
        <v>83</v>
      </c>
      <c r="C81" s="32" t="s">
        <v>243</v>
      </c>
      <c r="D81" s="32" t="s">
        <v>263</v>
      </c>
      <c r="E81" s="32" t="s">
        <v>264</v>
      </c>
      <c r="F81" s="25">
        <v>1</v>
      </c>
      <c r="G81" s="33">
        <v>1</v>
      </c>
      <c r="H81" s="32"/>
      <c r="I81" s="32" t="s">
        <v>101</v>
      </c>
    </row>
    <row r="82" spans="1:9" x14ac:dyDescent="0.25">
      <c r="A82" s="31" t="s">
        <v>82</v>
      </c>
      <c r="B82" s="32" t="s">
        <v>83</v>
      </c>
      <c r="C82" s="32" t="s">
        <v>243</v>
      </c>
      <c r="D82" s="32" t="s">
        <v>265</v>
      </c>
      <c r="E82" s="32" t="s">
        <v>266</v>
      </c>
      <c r="F82" s="25">
        <v>1</v>
      </c>
      <c r="G82" s="33">
        <v>1</v>
      </c>
      <c r="H82" s="32"/>
      <c r="I82" s="32"/>
    </row>
    <row r="83" spans="1:9" x14ac:dyDescent="0.25">
      <c r="A83" s="31" t="s">
        <v>82</v>
      </c>
      <c r="B83" s="32" t="s">
        <v>83</v>
      </c>
      <c r="C83" s="32" t="s">
        <v>243</v>
      </c>
      <c r="D83" s="32" t="s">
        <v>267</v>
      </c>
      <c r="E83" s="32" t="s">
        <v>268</v>
      </c>
      <c r="F83" s="25">
        <v>1</v>
      </c>
      <c r="G83" s="33">
        <v>1</v>
      </c>
      <c r="H83" s="32"/>
      <c r="I83" s="32"/>
    </row>
    <row r="84" spans="1:9" x14ac:dyDescent="0.25">
      <c r="A84" s="31" t="s">
        <v>82</v>
      </c>
      <c r="B84" s="32" t="s">
        <v>83</v>
      </c>
      <c r="C84" s="32" t="s">
        <v>243</v>
      </c>
      <c r="D84" s="32" t="s">
        <v>269</v>
      </c>
      <c r="E84" s="32" t="s">
        <v>270</v>
      </c>
      <c r="F84" s="25">
        <v>1</v>
      </c>
      <c r="G84" s="33">
        <v>1</v>
      </c>
      <c r="H84" s="32"/>
      <c r="I84" s="32" t="s">
        <v>254</v>
      </c>
    </row>
    <row r="85" spans="1:9" x14ac:dyDescent="0.25">
      <c r="A85" s="31" t="s">
        <v>82</v>
      </c>
      <c r="B85" s="32" t="s">
        <v>83</v>
      </c>
      <c r="C85" s="32" t="s">
        <v>243</v>
      </c>
      <c r="D85" s="32" t="s">
        <v>271</v>
      </c>
      <c r="E85" s="32" t="s">
        <v>272</v>
      </c>
      <c r="F85" s="25">
        <v>1</v>
      </c>
      <c r="G85" s="33">
        <v>1</v>
      </c>
      <c r="H85" s="32"/>
      <c r="I85" s="32" t="s">
        <v>117</v>
      </c>
    </row>
    <row r="86" spans="1:9" x14ac:dyDescent="0.25">
      <c r="A86" s="31" t="s">
        <v>82</v>
      </c>
      <c r="B86" s="32" t="s">
        <v>83</v>
      </c>
      <c r="C86" s="32" t="s">
        <v>243</v>
      </c>
      <c r="D86" s="32" t="s">
        <v>273</v>
      </c>
      <c r="E86" s="32" t="s">
        <v>274</v>
      </c>
      <c r="F86" s="25">
        <v>1</v>
      </c>
      <c r="G86" s="33">
        <v>1</v>
      </c>
      <c r="H86" s="32"/>
      <c r="I86" s="32"/>
    </row>
    <row r="87" spans="1:9" x14ac:dyDescent="0.25">
      <c r="A87" s="31" t="s">
        <v>82</v>
      </c>
      <c r="B87" s="32" t="s">
        <v>83</v>
      </c>
      <c r="C87" s="32" t="s">
        <v>243</v>
      </c>
      <c r="D87" s="32" t="s">
        <v>275</v>
      </c>
      <c r="E87" s="32" t="s">
        <v>276</v>
      </c>
      <c r="F87" s="25">
        <v>1</v>
      </c>
      <c r="G87" s="33">
        <v>1</v>
      </c>
      <c r="H87" s="32"/>
      <c r="I87" s="32" t="s">
        <v>277</v>
      </c>
    </row>
  </sheetData>
  <pageMargins left="0.7" right="0.7" top="0.75" bottom="0.75" header="0.3" footer="0.3"/>
  <drawing r:id="rId1"/>
  <tableParts count="1">
    <tablePart r:id="rId2"/>
  </tableParts>
  <extLst>
    <ext xmlns:x15="http://schemas.microsoft.com/office/spreadsheetml/2010/11/main" uri="{3A4CF648-6AED-40f4-86FF-DC5316D8AED3}">
      <x14:slicerList xmlns:x14="http://schemas.microsoft.com/office/spreadsheetml/2009/9/main">
        <x14:slicer r:id="rId3"/>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7FD33-0594-47F4-9FCD-B0C883812DB2}">
  <dimension ref="A1:A3"/>
  <sheetViews>
    <sheetView workbookViewId="0">
      <selection activeCell="C12" sqref="C11:C12"/>
    </sheetView>
  </sheetViews>
  <sheetFormatPr defaultRowHeight="15" x14ac:dyDescent="0.25"/>
  <cols>
    <col min="1" max="1" width="10.140625" customWidth="1"/>
  </cols>
  <sheetData>
    <row r="1" spans="1:1" x14ac:dyDescent="0.25">
      <c r="A1" t="s">
        <v>3</v>
      </c>
    </row>
    <row r="2" spans="1:1" x14ac:dyDescent="0.25">
      <c r="A2" t="s">
        <v>11</v>
      </c>
    </row>
    <row r="3" spans="1:1" x14ac:dyDescent="0.25">
      <c r="A3" t="s">
        <v>81</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37BD45C08FA4F49B72856AF101255AC" ma:contentTypeVersion="18" ma:contentTypeDescription="Create a new document." ma:contentTypeScope="" ma:versionID="582e188cb4c087d1de2d7ff86133db61">
  <xsd:schema xmlns:xsd="http://www.w3.org/2001/XMLSchema" xmlns:xs="http://www.w3.org/2001/XMLSchema" xmlns:p="http://schemas.microsoft.com/office/2006/metadata/properties" xmlns:ns2="07afbd2d-f5d6-4dbb-b3ff-820859a04789" xmlns:ns3="1327b3bd-87a0-433d-a5b2-a1dec08b1bcd" targetNamespace="http://schemas.microsoft.com/office/2006/metadata/properties" ma:root="true" ma:fieldsID="94856fe91def9cdb7d1808ccf828ca50" ns2:_="" ns3:_="">
    <xsd:import namespace="07afbd2d-f5d6-4dbb-b3ff-820859a04789"/>
    <xsd:import namespace="1327b3bd-87a0-433d-a5b2-a1dec08b1bc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AutoKeyPoints" minOccurs="0"/>
                <xsd:element ref="ns3:MediaServiceKeyPoints" minOccurs="0"/>
                <xsd:element ref="ns3:MediaServiceLocation" minOccurs="0"/>
                <xsd:element ref="ns3:MediaServiceOCR"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afbd2d-f5d6-4dbb-b3ff-820859a0478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f5fd6db-8dd0-4710-a5d3-9571f8614474}" ma:internalName="TaxCatchAll" ma:showField="CatchAllData" ma:web="07afbd2d-f5d6-4dbb-b3ff-820859a04789">
      <xsd:complexType>
        <xsd:complexContent>
          <xsd:extension base="dms:MultiChoiceLookup">
            <xsd:sequence>
              <xsd:element name="Value" type="dms:Lookup" maxOccurs="unbounded" minOccurs="0" nillable="true"/>
            </xsd:sequence>
          </xsd:extension>
        </xsd:complexContent>
      </xsd:complexType>
    </xsd:element>
    <xsd:element name="_dlc_DocId" ma:index="26" nillable="true" ma:displayName="Document ID Value" ma:description="The value of the document ID assigned to this item." ma:indexed="true" ma:internalName="_dlc_DocId" ma:readOnly="true">
      <xsd:simpleType>
        <xsd:restriction base="dms:Text"/>
      </xsd:simpleType>
    </xsd:element>
    <xsd:element name="_dlc_DocIdUrl" ma:index="2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8"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1327b3bd-87a0-433d-a5b2-a1dec08b1bc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a4c9e2d-f8e3-4a57-bac9-17bee8f4579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327b3bd-87a0-433d-a5b2-a1dec08b1bcd">
      <Terms xmlns="http://schemas.microsoft.com/office/infopath/2007/PartnerControls"/>
    </lcf76f155ced4ddcb4097134ff3c332f>
    <TaxCatchAll xmlns="07afbd2d-f5d6-4dbb-b3ff-820859a04789" xsi:nil="true"/>
    <_dlc_DocId xmlns="07afbd2d-f5d6-4dbb-b3ff-820859a04789">NSWH-498376067-144459</_dlc_DocId>
    <_dlc_DocIdUrl xmlns="07afbd2d-f5d6-4dbb-b3ff-820859a04789">
      <Url>https://nswhealth.sharepoint.com/sites/AAR-HI/_layouts/15/DocIdRedir.aspx?ID=NSWH-498376067-144459</Url>
      <Description>NSWH-498376067-144459</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7DDC388E-1272-4476-9CE5-60B29B466CCB}">
  <ds:schemaRefs>
    <ds:schemaRef ds:uri="http://schemas.microsoft.com/sharepoint/v3/contenttype/forms"/>
  </ds:schemaRefs>
</ds:datastoreItem>
</file>

<file path=customXml/itemProps2.xml><?xml version="1.0" encoding="utf-8"?>
<ds:datastoreItem xmlns:ds="http://schemas.openxmlformats.org/officeDocument/2006/customXml" ds:itemID="{4459CB5D-817D-4F5C-B528-4F743FF217DB}"/>
</file>

<file path=customXml/itemProps3.xml><?xml version="1.0" encoding="utf-8"?>
<ds:datastoreItem xmlns:ds="http://schemas.openxmlformats.org/officeDocument/2006/customXml" ds:itemID="{0C779C94-087C-4784-9A09-1832051447A4}">
  <ds:schemaRefs>
    <ds:schemaRef ds:uri="http://schemas.microsoft.com/office/2006/metadata/properties"/>
    <ds:schemaRef ds:uri="http://schemas.microsoft.com/office/infopath/2007/PartnerControls"/>
  </ds:schemaRefs>
</ds:datastoreItem>
</file>

<file path=customXml/itemProps4.xml><?xml version="1.0" encoding="utf-8"?>
<ds:datastoreItem xmlns:ds="http://schemas.openxmlformats.org/officeDocument/2006/customXml" ds:itemID="{B69BBD7C-642B-4AB4-BC6C-C093AB1F475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Room Template Data</vt:lpstr>
      <vt:lpstr>Items In Room Template</vt:lpstr>
      <vt:lpstr>SC Set for Publish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Shalyce Corney (Health Infrastructure)</dc:creator>
  <cp:lastModifiedBy>Shalyce Corney (Health Infrastructure)</cp:lastModifiedBy>
  <dcterms:created xsi:type="dcterms:W3CDTF">2017-03-13T06:10:35Z</dcterms:created>
  <dcterms:modified xsi:type="dcterms:W3CDTF">2025-05-15T01:34:30Z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0x010100837BD45C08FA4F49B72856AF101255AC</vt:lpwstr>
  </property>
  <property fmtid="{D5CDD505-2E9C-101B-9397-08002B2CF9AE}" pid="3" name="MSIP_Label_76a44f01-6907-4156-9b79-a71e6c56ad93_Enabled">
    <vt:lpwstr>true</vt:lpwstr>
  </property>
  <property fmtid="{D5CDD505-2E9C-101B-9397-08002B2CF9AE}" pid="4" name="MSIP_Label_76a44f01-6907-4156-9b79-a71e6c56ad93_SetDate">
    <vt:lpwstr>2025-05-15T01:34:30Z</vt:lpwstr>
  </property>
  <property fmtid="{D5CDD505-2E9C-101B-9397-08002B2CF9AE}" pid="5" name="MSIP_Label_76a44f01-6907-4156-9b79-a71e6c56ad93_Method">
    <vt:lpwstr>Privileged</vt:lpwstr>
  </property>
  <property fmtid="{D5CDD505-2E9C-101B-9397-08002B2CF9AE}" pid="6" name="MSIP_Label_76a44f01-6907-4156-9b79-a71e6c56ad93_Name">
    <vt:lpwstr>OFFICIAL</vt:lpwstr>
  </property>
  <property fmtid="{D5CDD505-2E9C-101B-9397-08002B2CF9AE}" pid="7" name="MSIP_Label_76a44f01-6907-4156-9b79-a71e6c56ad93_SiteId">
    <vt:lpwstr>a687a7bf-02db-43df-bcbb-e7a8bda611a2</vt:lpwstr>
  </property>
  <property fmtid="{D5CDD505-2E9C-101B-9397-08002B2CF9AE}" pid="8" name="MSIP_Label_76a44f01-6907-4156-9b79-a71e6c56ad93_ActionId">
    <vt:lpwstr>bef1a8a0-466b-4ac4-a5d6-cae967284fc0</vt:lpwstr>
  </property>
  <property fmtid="{D5CDD505-2E9C-101B-9397-08002B2CF9AE}" pid="9" name="MSIP_Label_76a44f01-6907-4156-9b79-a71e6c56ad93_ContentBits">
    <vt:lpwstr>0</vt:lpwstr>
  </property>
  <property fmtid="{D5CDD505-2E9C-101B-9397-08002B2CF9AE}" pid="10" name="MSIP_Label_76a44f01-6907-4156-9b79-a71e6c56ad93_Tag">
    <vt:lpwstr>10, 0, 1, 1</vt:lpwstr>
  </property>
  <property fmtid="{D5CDD505-2E9C-101B-9397-08002B2CF9AE}" pid="11" name="MediaServiceImageTags">
    <vt:lpwstr/>
  </property>
  <property fmtid="{D5CDD505-2E9C-101B-9397-08002B2CF9AE}" pid="12" name="_dlc_DocIdItemGuid">
    <vt:lpwstr>bd143bfb-3413-429e-9551-5cf552a758b0</vt:lpwstr>
  </property>
</Properties>
</file>