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nswhealth.sharepoint.com/sites/AAR-HI/AusHFG/Standard Components/SC Medical Imaging/2023 SC IMG/6 Publication/6.2 Consultant Papers/Final/ULTR-PR/"/>
    </mc:Choice>
  </mc:AlternateContent>
  <xr:revisionPtr revIDLastSave="0" documentId="8_{A3037011-DE1C-4646-9E7F-B4BDF2A5E0CF}" xr6:coauthVersionLast="47" xr6:coauthVersionMax="47" xr10:uidLastSave="{00000000-0000-0000-0000-000000000000}"/>
  <bookViews>
    <workbookView xWindow="-120" yWindow="-120" windowWidth="29040" windowHeight="1572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1"/>
  <c r="A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<sst xmlns="http://schemas.openxmlformats.org/spreadsheetml/2006/main" count="553" uniqueCount="278">
  <si>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</si>
  <si>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</si>
  <si>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</si>
  <si>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</si>
  <si>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</si>
  <si>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</si>
  <si>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</si>
  <si>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</si>
  <si>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</si>
  <si>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</si>
  <si>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</si>
  <si>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</si>
  <si>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</si>
  <si>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</si>
  <si>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</si>
  <si>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</si>
  <si>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</si>
  <si>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</si>
  <si>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</si>
  <si>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</si>
  <si>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</si>
  <si>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</si>
  <si>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</si>
  <si>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</si>
  <si>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</si>
  <si>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</si>
  <si>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</si>
  <si>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</si>
  <si>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</si>
  <si>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</si>
  <si>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</si>
  <si>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</si>
  <si>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</si>
  <si>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</si>
  <si>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</si>
  <si>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</si>
  <si>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</si>
  <si>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</si>
  <si>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</si>
  <si>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</si>
  <si>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</si>
  <si>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</si>
  <si>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</si>
  <si>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</si>
  <si>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</si>
  <si>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</si>
  <si>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</si>
  <si>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</si>
  <si>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</si>
  <si>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</si>
  <si>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</si>
  <si>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</si>
  <si>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</si>
  <si>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</si>
  <si>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</si>
  <si>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</si>
  <si>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</si>
  <si>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</si>
  <si>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</si>
  <si>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</si>
  <si>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</si>
  <si>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</si>
  <si>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</si>
  <si>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</si>
  <si>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</si>
  <si>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</si>
  <si>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</si>
  <si>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</si>
  <si>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</si>
  <si>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</si>
  <si>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</si>
  <si>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</si>
  <si>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</si>
  <si>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</si>
  <si>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</si>
  <si>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</si>
  <si>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</si>
  <si>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</si>
  <si>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</si>
  <si>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</si>
  <si>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</si>
  <si>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</si>
  <si>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ULTR-PR</t>
  </si>
  <si>
    <t>Ultrasound Room - Procedures</t>
  </si>
  <si>
    <t>15.05.2025</t>
  </si>
  <si>
    <t>Up to 24 hours</t>
  </si>
  <si>
    <t>1 patient; 1 visitor/carer; 1-2 staff</t>
  </si>
  <si>
    <t>The Ultrasound Room - Procedures provides the space and amenities for sonographers to perform ultrasound imaging in support of clinicians carrying out biopsies and interventional procedures. General anaesthesia will not be administered in this room.</t>
  </si>
  <si>
    <t>~ The room will require sufficient clearance for the ultrasound machine and sonographer to be positioned to either side of the examination trolley and may need to occasionally accommodate a patient on a bed to either be transferred to the examination trolley or have the ultrasound/procedure performed while they are in the bed._x000D_
~ The ceiling height has been nominally shown at 2700mm, however 3000mm is also acceptable and the height is to be determined based on ceiling mounted equipment and service requirements._x000D_
~ Patient transfer aids such as mobile hoists, patient slides and hover mats are to be considered for assisted patient transfers to and from the examination couch where a procedure cannot alternatively be performed on a patient bed. A ceiling mounted hoist may be considered for patient transfers. Final selection of transfer aids will be dependent on service requirements, the needs of the anticipated patient cohort (e.g. for ambulatory services, acute services, etc.), as well as WHS risk assessments/policies. Appropriate ceiling support is required for the provision of a ceiling mounted hoist._x000D_
~ A combination of dimmable general room lighting and dimmable indirect lighting (wall and/ or ceiling fixtures) is preferred to obtain appropriate lighting levels and avoid glare on the screen of the ultrasound machine. Additional directional lighting for procedures may be required and is best provided with mobile procedure lights to allow sufficient adjustability to perform tasks while ensuring the ultrasound screen can still be visualised._x000D_
~ Sufficient space for pathology staff to bring in a trolley and plug in equipment (e.g. microscopes) is required._x000D_
~ Close access to a patient toilet and change room is required, with direct access from the room being preferred to support patients that have changed into gowns and require ultrasounds to be performed with a full bladder and then with an empty bladder._x000D_
~ Provision of reticulated nitrous oxide is optional and must be conﬁrmed to suit local jurisdictional policies and operational service requirements. The use of nitrous oxide is declining due to a range of clinical and environmental concerns. Reticulated systems have been found to increase leakage of nitrous oxide (a potent greenhouse gas) to atmosphere, can increase facility operating costs and potentially expose staff to nitrous oxide. Reticulated nitrous oxide and associated scavenge outlets are not mandatory for any healthcare service and point of care cylinders can meet clinical requirements for the majority of healthcare facilities. Due consideration must be given to a range of operational considerations including monitoring and measurement of usage, management of leakage, WHS requirements relating to the use of cylinders, approach to the provision of scavenge where cylinders are used, appropriate storage for cylinders, and security of gas sources given it is used as a recreational drug._x000D_
~ Provision of height adjustable workstations or fixed joinery is to be in line with service requirements and local WHS policies._x000D_
~ The type, extent and configuration of storage within the room for consumables, linen, equipment, etc. will be dependent on service requirements, operational policies for stock centralisation/decanting and infection prevention and control policies._x000D_
~ Size, type and quantity of waste bins is dependent on waste management policies (e.g. for waste separation, frequency of waste removal, etc.) and service requirements._x000D_
~ Hours of operation depend on the service in which this room is located. Ambulatory medical imaging services may only operate during business hours or extended business hours, some small hospital services may have an on-call, after-hours service. Large units are likely to provide a 24-hour service, especially where a satellite service is provided with an emergency department._x000D_
~ Requirement for fixed and/or mobile duress to be confirmed to suit service requirements. _x000D_
~ An operational model for responding to calls from staff/patients will be needed to support the inclusion of a nurse call system and is to be determined based on service requirements._x000D_
~ Provision of an intercom for staff communication within the department is dependent on service requirements. This function may be provided as part of the telephone system._x000D_
~ The final services and configuration of the Medical Services Panel (MSP) - medical gases, nurse call, power and data - will be dependent on service requirements._x000D_
~ The need for and extent of emergency power and UPS must be reviewed to suit site specific requirements and confirmed based on risk assessment considering the impact of a power outage on patient care/safety.</t>
  </si>
  <si>
    <t>AFDPR-006.01</t>
  </si>
  <si>
    <t>DOOR PROTECTION: plate, to 900H</t>
  </si>
  <si>
    <t>to both sides of door</t>
  </si>
  <si>
    <t>DOHI-104.01</t>
  </si>
  <si>
    <t>DOOR: hinged, 1 1/2 leaves, 1400 clear opening, solid</t>
  </si>
  <si>
    <t>FFE</t>
  </si>
  <si>
    <t>FIBM-019</t>
  </si>
  <si>
    <t>WHITEBOARD: fixed, magnetic</t>
  </si>
  <si>
    <t>FIDI-106</t>
  </si>
  <si>
    <t>DISPENSER: PPE, disposable gloves, wall mounted</t>
  </si>
  <si>
    <t>FIDI-231</t>
  </si>
  <si>
    <t>DISPENSER: paper towel, wall mounted</t>
  </si>
  <si>
    <t>to basin</t>
  </si>
  <si>
    <t>FIDI-241</t>
  </si>
  <si>
    <t>DISPENSER: alcohol-based hand rub, wall mounted</t>
  </si>
  <si>
    <t>FIDI-256</t>
  </si>
  <si>
    <t>DISPENSER: soap, wall mounted</t>
  </si>
  <si>
    <t>FIDI-261</t>
  </si>
  <si>
    <t>DISPENSER: soap, antiseptic, wall mounted</t>
  </si>
  <si>
    <t>FIHR-026</t>
  </si>
  <si>
    <t>HOOK: coat</t>
  </si>
  <si>
    <t>optional - for patient property, 1 mounted at 1200H if provided</t>
  </si>
  <si>
    <t>FIHR-101</t>
  </si>
  <si>
    <t>BRACKET: suction bottle, wall mounted</t>
  </si>
  <si>
    <t>FIHR-113</t>
  </si>
  <si>
    <t>BRACKET: sharps bin, trolley mounted</t>
  </si>
  <si>
    <t>FIHR-333</t>
  </si>
  <si>
    <t>BRACKET: television/AV system display screen, single, fixed, ceiling mounted</t>
  </si>
  <si>
    <t>to slave display screen</t>
  </si>
  <si>
    <t>FIHR-481</t>
  </si>
  <si>
    <t>BRACKET: sling, arm support, ceiling mounted</t>
  </si>
  <si>
    <t>optional</t>
  </si>
  <si>
    <t>FIRT-051</t>
  </si>
  <si>
    <t>TRACK: curtain, privacy</t>
  </si>
  <si>
    <t>to entry door</t>
  </si>
  <si>
    <t>FQBS-101</t>
  </si>
  <si>
    <t>CHAIR: visitor, clinical areas</t>
  </si>
  <si>
    <t>FQBS-171</t>
  </si>
  <si>
    <t>CHAIR: office, ergonomic</t>
  </si>
  <si>
    <t>FQBS-202</t>
  </si>
  <si>
    <t>STOOL: clinical areas, mobile</t>
  </si>
  <si>
    <t>FQCL-211</t>
  </si>
  <si>
    <t>LINEN CARRIER: dirty, single skip</t>
  </si>
  <si>
    <t>FQGE-101</t>
  </si>
  <si>
    <t>CURTAIN: privacy screen</t>
  </si>
  <si>
    <t>FQGE-121</t>
  </si>
  <si>
    <t>CLOCK: analogue, battery operated</t>
  </si>
  <si>
    <t>FQGE-161</t>
  </si>
  <si>
    <t>STOOL: step</t>
  </si>
  <si>
    <t>optional - for patient access to examination trolley, provision dependent on adjustable height range of trolley</t>
  </si>
  <si>
    <t>HYBA-101</t>
  </si>
  <si>
    <t>BASIN: type A, handwashing</t>
  </si>
  <si>
    <t>HYTP-067</t>
  </si>
  <si>
    <t>TAPWARE: basin, tap set, wall mounted, lever handles</t>
  </si>
  <si>
    <t>ITNE-071</t>
  </si>
  <si>
    <t>TELEPHONE: handset, desktop</t>
  </si>
  <si>
    <t>ITNE-102</t>
  </si>
  <si>
    <t>COMPUTER: dual display screens,  central processing unit (CPU), keyboard and mouse, desktop</t>
  </si>
  <si>
    <t>JOCU-001</t>
  </si>
  <si>
    <t>CUPBOARD: tall, single door</t>
  </si>
  <si>
    <t>type and extent of storage to suit service requirements, operational policies for stock centralisation/decanting and infection prevention and control policies</t>
  </si>
  <si>
    <t>JOCU-021</t>
  </si>
  <si>
    <t>CUPBOARD: tall, double door</t>
  </si>
  <si>
    <t>JOGE-001</t>
  </si>
  <si>
    <t>BULKHEAD: joinery</t>
  </si>
  <si>
    <t>MIUS-001</t>
  </si>
  <si>
    <t>IMAGING DEVICE: ultrasound</t>
  </si>
  <si>
    <t>MIUS-011</t>
  </si>
  <si>
    <t>RACK: ultrasound probes, wall mounted</t>
  </si>
  <si>
    <t>MIUS-021</t>
  </si>
  <si>
    <t>DEVICE: warmer, ultrasound gel, benchtop</t>
  </si>
  <si>
    <t>may be integral to ultrasound machine</t>
  </si>
  <si>
    <t>MMBE-156</t>
  </si>
  <si>
    <t>TROLLEY: patient, examination</t>
  </si>
  <si>
    <t>selection to suit service requirements, may require cut out section for cardiac scans</t>
  </si>
  <si>
    <t>MMGE-191</t>
  </si>
  <si>
    <t>CANNISTER: suction bottle</t>
  </si>
  <si>
    <t>FQDW-164.02</t>
  </si>
  <si>
    <t>WORKSTATION: straight, adjustable height, electric, 720H nom, 750D x 1200W</t>
  </si>
  <si>
    <t>FQWS-004</t>
  </si>
  <si>
    <t>BIN: sharps, clinical, large</t>
  </si>
  <si>
    <t>FQWS-053</t>
  </si>
  <si>
    <t>BIN: general waste, 50L</t>
  </si>
  <si>
    <t>FQWS-231</t>
  </si>
  <si>
    <t>BIN: clinical waste, 20L</t>
  </si>
  <si>
    <t>type, size and quantity of bins to be determined based on service requirements and waste management policies</t>
  </si>
  <si>
    <t>ITCL-362</t>
  </si>
  <si>
    <t>DISPLAY SCREEN: medical equipment, slave</t>
  </si>
  <si>
    <t>for viewing ultrasound imaging by clinicians for procedures, may also be wall mounted</t>
  </si>
  <si>
    <t>MMGE-056</t>
  </si>
  <si>
    <t>POLE: patient positioning support handle, bed mounted</t>
  </si>
  <si>
    <t>MMTR-002.07</t>
  </si>
  <si>
    <t>TROLLEY: stainless steel, 600W x 490D x 900H nom, 5 drawer</t>
  </si>
  <si>
    <t>FIN</t>
  </si>
  <si>
    <t>CLCN-031</t>
  </si>
  <si>
    <t>CORNICE: square set</t>
  </si>
  <si>
    <t>Ceiling Cornice</t>
  </si>
  <si>
    <t>CLFI-002</t>
  </si>
  <si>
    <t>CEILING FINISH: paint, clinical areas</t>
  </si>
  <si>
    <t>Ceiling Finish 2</t>
  </si>
  <si>
    <t>CLFS-011</t>
  </si>
  <si>
    <t>CEILING: flush set, suspended</t>
  </si>
  <si>
    <t>Ceiling Finish 1</t>
  </si>
  <si>
    <t>FLVY-101</t>
  </si>
  <si>
    <t>FLOOR FINISH: vinyl, seamless, standard slip resistance</t>
  </si>
  <si>
    <t>Floor Finish 1</t>
  </si>
  <si>
    <t>minimum slip rating R10 / pendulum P3 or agreed equivalent to extend under basin or inset section of non-slip vinyl required</t>
  </si>
  <si>
    <t>FLSK-021</t>
  </si>
  <si>
    <t>SKIRTING: vinyl, integral with floor vinyl, coved</t>
  </si>
  <si>
    <t>Floor Skirting</t>
  </si>
  <si>
    <t>WLFI-002</t>
  </si>
  <si>
    <t>WALL FINISH: paint, clinical areas</t>
  </si>
  <si>
    <t>Wall Finish 1</t>
  </si>
  <si>
    <t>WLFI-101</t>
  </si>
  <si>
    <t>SPLASHBACK: vinyl</t>
  </si>
  <si>
    <t>Wall Finish 2</t>
  </si>
  <si>
    <t>WLPR-002</t>
  </si>
  <si>
    <t>WALL PROTECTION: bedhead wall panel, low height</t>
  </si>
  <si>
    <t>Wall Finish 3</t>
  </si>
  <si>
    <t>MSP</t>
  </si>
  <si>
    <t>ELGP-146</t>
  </si>
  <si>
    <t>GPO: single, emergency power, on service panel</t>
  </si>
  <si>
    <t>Panel 1</t>
  </si>
  <si>
    <t>ELPR-073</t>
  </si>
  <si>
    <t>RCD: residual current device, on services panel</t>
  </si>
  <si>
    <t>ITCL-133</t>
  </si>
  <si>
    <t>BUTTON: patient to staff call, with cancel, with handset connection point, on services panel</t>
  </si>
  <si>
    <t>ITCL-183</t>
  </si>
  <si>
    <t>BUTTON: staff assist, with cancel, on services panel</t>
  </si>
  <si>
    <t>ITIN-025</t>
  </si>
  <si>
    <t>OUTLET: data, double RJ45, on services panel</t>
  </si>
  <si>
    <t>ITIN-065</t>
  </si>
  <si>
    <t>OUTLET: data, HDMI, on services panel</t>
  </si>
  <si>
    <t>for connecting ultrasound machine to slave display screen on ceiling, type of AV outlet to be confirmed to suit equipment requirements</t>
  </si>
  <si>
    <t>MGAS-022</t>
  </si>
  <si>
    <t>OUTLET: medical air, on services panel</t>
  </si>
  <si>
    <t>MGAS-032</t>
  </si>
  <si>
    <t>OUTLET: nitrous oxide (N2O), on services panel</t>
  </si>
  <si>
    <t>optional - provision of reticulated nitrous oxide to be confirmed to suit project and service requirements</t>
  </si>
  <si>
    <t>MGAS-042</t>
  </si>
  <si>
    <t>OUTLET: oxygen (O2), on services panel</t>
  </si>
  <si>
    <t>MGAS-052</t>
  </si>
  <si>
    <t>OUTLET: scavenge, on services panel</t>
  </si>
  <si>
    <t>optional - provided if reticulated nitrous oxide provided, provision of reticulated nitrous oxide to be confirmed to suit project and service requirements</t>
  </si>
  <si>
    <t>MGAS-062</t>
  </si>
  <si>
    <t>OUTLET: suction, on services panel</t>
  </si>
  <si>
    <t>MGFP-021</t>
  </si>
  <si>
    <t>FLOWMETER: medical air</t>
  </si>
  <si>
    <t>MGFP-041</t>
  </si>
  <si>
    <t>FLOWMETER: oxygen</t>
  </si>
  <si>
    <t>MGFP-061</t>
  </si>
  <si>
    <t>ADAPTER: suction</t>
  </si>
  <si>
    <t>MMSP-051</t>
  </si>
  <si>
    <t>MEDICAL SERVICES PANEL: wall mounted</t>
  </si>
  <si>
    <t>SER</t>
  </si>
  <si>
    <t>ELGP-105</t>
  </si>
  <si>
    <t>GPO: single, wall mounted, cleaner</t>
  </si>
  <si>
    <t>ELGP-106</t>
  </si>
  <si>
    <t>GPO: single, ceiling mounted</t>
  </si>
  <si>
    <t>ELGP-201</t>
  </si>
  <si>
    <t>GPO: double, wall mounted</t>
  </si>
  <si>
    <t>to workstation, over desk for portable devices</t>
  </si>
  <si>
    <t>ELGP-231</t>
  </si>
  <si>
    <t>GPO: double, emergency power, wall mounted</t>
  </si>
  <si>
    <t>low height, for examination trolley</t>
  </si>
  <si>
    <t>to workstation</t>
  </si>
  <si>
    <t>to pathology area for microscope</t>
  </si>
  <si>
    <t>ELSW-022</t>
  </si>
  <si>
    <t>SWITCH: light, dimmer, 2-gang</t>
  </si>
  <si>
    <t>to general room lighting and indirect lighting</t>
  </si>
  <si>
    <t>HYDR-201</t>
  </si>
  <si>
    <t>DIRECT CONNECTION: waste water</t>
  </si>
  <si>
    <t>HYTP-451</t>
  </si>
  <si>
    <t>DIRECT CONNECTION: water, cold</t>
  </si>
  <si>
    <t>HYTP-453</t>
  </si>
  <si>
    <t>DIRECT CONNECTION: water, warm</t>
  </si>
  <si>
    <t>ITCL-191</t>
  </si>
  <si>
    <t>BUTTON: emergency, with cancel, wall mounted</t>
  </si>
  <si>
    <t>ITCL-251</t>
  </si>
  <si>
    <t>HANDSET: patient to staff call</t>
  </si>
  <si>
    <t>ITIN-036</t>
  </si>
  <si>
    <t>OUTLET: data, triple RJ45, wall mounted</t>
  </si>
  <si>
    <t>ITIN-061</t>
  </si>
  <si>
    <t>OUTLET: data, HDMI, ceiling mounted</t>
  </si>
  <si>
    <t>ITSE-061</t>
  </si>
  <si>
    <t>BUTTON: security, duress, fixed, wall mounted</t>
  </si>
  <si>
    <t>ITSE-166</t>
  </si>
  <si>
    <t>INTERCOM: audio, slave, wall mounted</t>
  </si>
  <si>
    <t>optional - inclusion dependent on service requirements and ICT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</si>
</sst>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87" totalsRowShown="0" headerRowDxfId="85" dataDxfId="0" headerRowBorderDxfId="84" tableBorderDxfId="83">
  <autoFilter ref="A7:I87"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70" zoomScaleNormal="70" workbookViewId="0">
      <pane xSplit="1" ySplit="7" topLeftCell="B8" activePane="bottomRight" state="frozen"/>
      <selection pane="topRight" activeCell="B1" sqref="B1"/>
      <selection pane="bottomLeft" activeCell="A8" sqref="A8"/>
      <selection pane="bottomRight"/>
    </sheetView>
  </sheetViews>
  <sheetFormatPr defaultColWidth="8.85546875" defaultRowHeight="15" x14ac:dyDescent="0.25"/>
  <cols>
    <col min="1" max="1" width="25.7109375" customWidth="1"/>
    <col min="2" max="2" width="45.85546875" customWidth="1"/>
    <col min="3" max="3" width="10.42578125" customWidth="1"/>
    <col min="4" max="6" width="12.7109375" customWidth="1"/>
    <col min="7" max="7" width="20.7109375" customWidth="1"/>
    <col min="8" max="11" width="12.7109375" customWidth="1"/>
    <col min="12" max="12" width="40.85546875" customWidth="1"/>
    <col min="13" max="13" width="45.28515625" customWidth="1"/>
    <col min="14" max="14" width="47.42578125" customWidth="1"/>
    <col min="15" max="15" width="48.42578125" customWidth="1"/>
    <col min="16" max="70" width="12.5703125" customWidth="1"/>
  </cols>
  <sheetData>
    <row r="1" spans="1:70" s="1" customFormat="1" x14ac:dyDescent="0.2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75" x14ac:dyDescent="0.3">
      <c r="A2" s="26" t="str" cm="1">
        <f t="array" ref="A2">IF(COUNTA(A8:A999996)=1, RoomTemplateData[Template Name] &amp; " (" &amp; RoomTemplateData[Code] &amp; ")  - Room Template Properties and Room Template Data", "Standard Components - Room Templates Properties and Room Template Data")</f>
        <v>Ultrasound Room - Procedures (ULTR-PR)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25">
      <c r="A3" s="21">
        <f ca="1">TODAY()</f>
        <v>45792</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2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2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2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108" x14ac:dyDescent="0.2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 customHeight="1" x14ac:dyDescent="0.25">
      <c r="A8" s="27" t="s">
        <v>82</v>
      </c>
      <c r="B8" s="13" t="s">
        <v>83</v>
      </c>
      <c r="C8" s="14">
        <v>20</v>
      </c>
      <c r="D8" s="13" t="s">
        <v>12</v>
      </c>
      <c r="E8" s="28">
        <v>2</v>
      </c>
      <c r="F8" s="13" t="s">
        <v>84</v>
      </c>
      <c r="G8" s="13" t="s">
        <v>85</v>
      </c>
      <c r="H8" s="13" t="b">
        <v>0</v>
      </c>
      <c r="I8" s="14" t="s">
        <v>12</v>
      </c>
      <c r="J8" s="14" t="s">
        <v>12</v>
      </c>
      <c r="K8" s="14" t="s">
        <v>12</v>
      </c>
      <c r="L8" s="29" t="s">
        <v>12</v>
      </c>
      <c r="M8" s="29" t="s">
        <v>86</v>
      </c>
      <c r="N8" s="29" t="s">
        <v>87</v>
      </c>
      <c r="O8" s="29" t="s">
        <v>88</v>
      </c>
      <c r="P8" s="14" t="b">
        <v>1</v>
      </c>
      <c r="Q8" s="13" t="b">
        <v>0</v>
      </c>
      <c r="R8" s="14" t="b">
        <v>1</v>
      </c>
      <c r="S8" s="13" t="b">
        <v>1</v>
      </c>
      <c r="T8" s="14" t="b">
        <v>1</v>
      </c>
      <c r="U8" s="13" t="b">
        <v>1</v>
      </c>
      <c r="V8" s="14" t="b">
        <v>1</v>
      </c>
      <c r="W8" s="14" t="b">
        <v>0</v>
      </c>
      <c r="X8" s="14" t="b">
        <v>1</v>
      </c>
      <c r="Y8" s="13" t="b">
        <v>1</v>
      </c>
      <c r="Z8" s="14" t="b">
        <v>0</v>
      </c>
      <c r="AA8" s="13" t="b">
        <v>0</v>
      </c>
      <c r="AB8" s="14" t="b">
        <v>1</v>
      </c>
      <c r="AC8" s="14" t="b">
        <v>0</v>
      </c>
      <c r="AD8" s="14" t="b">
        <v>0</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0</v>
      </c>
      <c r="AT8" s="28" t="b">
        <v>0</v>
      </c>
      <c r="AU8" s="28" t="b">
        <v>0</v>
      </c>
      <c r="AV8" s="28" t="b">
        <v>0</v>
      </c>
      <c r="AW8" s="28" t="b">
        <v>0</v>
      </c>
      <c r="AX8" s="28" t="b">
        <v>0</v>
      </c>
      <c r="AY8" s="28" t="b">
        <v>0</v>
      </c>
      <c r="AZ8" s="28" t="b">
        <v>1</v>
      </c>
      <c r="BA8" s="28" t="b">
        <v>0</v>
      </c>
      <c r="BB8" s="28" t="b">
        <v>1</v>
      </c>
      <c r="BC8" s="28" t="b">
        <v>0</v>
      </c>
      <c r="BD8" s="28" t="b">
        <v>1</v>
      </c>
      <c r="BE8" s="28" t="b">
        <v>0</v>
      </c>
      <c r="BF8" s="28" t="b">
        <v>0</v>
      </c>
      <c r="BG8" s="28" t="b">
        <v>0</v>
      </c>
      <c r="BH8" s="28" t="b">
        <v>0</v>
      </c>
      <c r="BI8" s="28" t="b">
        <v>0</v>
      </c>
      <c r="BJ8" s="28" t="b">
        <v>1</v>
      </c>
      <c r="BK8" s="28" t="b">
        <v>0</v>
      </c>
      <c r="BL8" s="28" t="b">
        <v>0</v>
      </c>
      <c r="BM8" s="28" t="b">
        <v>1</v>
      </c>
      <c r="BN8" s="28" t="b">
        <v>0</v>
      </c>
      <c r="BO8" s="28" t="b">
        <v>0</v>
      </c>
      <c r="BP8" s="28" t="b">
        <v>1</v>
      </c>
      <c r="BQ8" s="28" t="b">
        <v>0</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87"/>
  <sheetViews>
    <sheetView zoomScale="85" zoomScaleNormal="85" workbookViewId="0">
      <pane ySplit="7" topLeftCell="A8" activePane="bottomLeft" state="frozen"/>
      <selection pane="bottomLeft" activeCell="A7" sqref="A7"/>
    </sheetView>
  </sheetViews>
  <sheetFormatPr defaultRowHeight="15" x14ac:dyDescent="0.25"/>
  <cols>
    <col min="1" max="1" width="14.42578125" customWidth="1"/>
    <col min="2" max="2" width="25.85546875" customWidth="1"/>
    <col min="3" max="3" width="20.5703125" customWidth="1"/>
    <col min="4" max="4" width="17.28515625" customWidth="1"/>
    <col min="5" max="5" width="46.140625" customWidth="1"/>
    <col min="6" max="6" width="13" customWidth="1"/>
    <col min="7" max="7" width="14.5703125" customWidth="1"/>
    <col min="8" max="8" width="38.42578125" customWidth="1"/>
    <col min="9" max="9" width="57.5703125" customWidth="1"/>
  </cols>
  <sheetData>
    <row r="1" spans="1:9" x14ac:dyDescent="0.25">
      <c r="F1" s="24"/>
    </row>
    <row r="2" spans="1:9" ht="18.75" x14ac:dyDescent="0.3">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25">
      <c r="A3" s="21">
        <f ca="1">'Room Template Data'!A3</f>
        <v>45792</v>
      </c>
      <c r="F3" s="24"/>
    </row>
    <row r="4" spans="1:9" ht="18" x14ac:dyDescent="0.25">
      <c r="A4" s="4"/>
      <c r="F4" s="24"/>
    </row>
    <row r="5" spans="1:9" x14ac:dyDescent="0.25">
      <c r="A5" t="str">
        <f t="array" ref="A5">"No. of Standard Components = "&amp;SUM(IF(FREQUENCY(IF(LEN(A8:A999999)&gt;0,MATCH(A8:A999999,A8:A999999,0),""),ROW(A8:A999999)-ROW(A8)+1)&gt;0,1))</f>
        <v>No. of Standard Components = 1</v>
      </c>
      <c r="F5" s="24"/>
    </row>
    <row r="6" spans="1:9" x14ac:dyDescent="0.25">
      <c r="F6" s="24"/>
    </row>
    <row r="7" spans="1:9" x14ac:dyDescent="0.25">
      <c r="A7" s="5" t="s">
        <v>3</v>
      </c>
      <c r="B7" s="5" t="s">
        <v>4</v>
      </c>
      <c r="C7" s="5" t="s">
        <v>8</v>
      </c>
      <c r="D7" s="6" t="s">
        <v>0</v>
      </c>
      <c r="E7" s="6" t="s">
        <v>1</v>
      </c>
      <c r="F7" s="23" t="s">
        <v>9</v>
      </c>
      <c r="G7" s="23" t="s">
        <v>60</v>
      </c>
      <c r="H7" s="7" t="s">
        <v>10</v>
      </c>
      <c r="I7" s="7" t="s">
        <v>2</v>
      </c>
    </row>
    <row r="8" spans="1:9" x14ac:dyDescent="0.25">
      <c r="A8" s="34" t="s">
        <v>82</v>
      </c>
      <c r="B8" s="32" t="s">
        <v>83</v>
      </c>
      <c r="C8" s="32" t="s">
        <v>13</v>
      </c>
      <c r="D8" s="35" t="s">
        <v>89</v>
      </c>
      <c r="E8" s="32" t="s">
        <v>90</v>
      </c>
      <c r="F8" s="25">
        <v>1</v>
      </c>
      <c r="G8" s="10">
        <v>1</v>
      </c>
      <c r="H8" s="32" t="s">
        <v>14</v>
      </c>
      <c r="I8" s="32" t="s">
        <v>91</v>
      </c>
    </row>
    <row r="9" spans="1:9" x14ac:dyDescent="0.25">
      <c r="A9" s="31" t="s">
        <v>82</v>
      </c>
      <c r="B9" s="32" t="s">
        <v>83</v>
      </c>
      <c r="C9" s="32" t="s">
        <v>13</v>
      </c>
      <c r="D9" s="32" t="s">
        <v>92</v>
      </c>
      <c r="E9" s="32" t="s">
        <v>93</v>
      </c>
      <c r="F9" s="25">
        <v>1</v>
      </c>
      <c r="G9" s="33">
        <v>1</v>
      </c>
      <c r="H9" s="32" t="s">
        <v>14</v>
      </c>
      <c r="I9" s="32"/>
    </row>
    <row r="10" spans="1:9" x14ac:dyDescent="0.25">
      <c r="A10" s="31" t="s">
        <v>82</v>
      </c>
      <c r="B10" s="32" t="s">
        <v>83</v>
      </c>
      <c r="C10" s="32" t="s">
        <v>94</v>
      </c>
      <c r="D10" s="32" t="s">
        <v>95</v>
      </c>
      <c r="E10" s="32" t="s">
        <v>96</v>
      </c>
      <c r="F10" s="25">
        <v>1</v>
      </c>
      <c r="G10" s="33">
        <v>1</v>
      </c>
      <c r="H10" s="32"/>
      <c r="I10" s="32"/>
    </row>
    <row r="11" spans="1:9" x14ac:dyDescent="0.25">
      <c r="A11" s="31" t="s">
        <v>82</v>
      </c>
      <c r="B11" s="32" t="s">
        <v>83</v>
      </c>
      <c r="C11" s="32" t="s">
        <v>94</v>
      </c>
      <c r="D11" s="32" t="s">
        <v>97</v>
      </c>
      <c r="E11" s="32" t="s">
        <v>98</v>
      </c>
      <c r="F11" s="25">
        <v>1</v>
      </c>
      <c r="G11" s="33">
        <v>1</v>
      </c>
      <c r="H11" s="32"/>
      <c r="I11" s="32"/>
    </row>
    <row r="12" spans="1:9" x14ac:dyDescent="0.25">
      <c r="A12" s="31" t="s">
        <v>82</v>
      </c>
      <c r="B12" s="32" t="s">
        <v>83</v>
      </c>
      <c r="C12" s="32" t="s">
        <v>94</v>
      </c>
      <c r="D12" s="32" t="s">
        <v>99</v>
      </c>
      <c r="E12" s="32" t="s">
        <v>100</v>
      </c>
      <c r="F12" s="25">
        <v>1</v>
      </c>
      <c r="G12" s="33">
        <v>1</v>
      </c>
      <c r="H12" s="32"/>
      <c r="I12" s="32" t="s">
        <v>101</v>
      </c>
    </row>
    <row r="13" spans="1:9" x14ac:dyDescent="0.25">
      <c r="A13" s="31" t="s">
        <v>82</v>
      </c>
      <c r="B13" s="32" t="s">
        <v>83</v>
      </c>
      <c r="C13" s="32" t="s">
        <v>94</v>
      </c>
      <c r="D13" s="32" t="s">
        <v>102</v>
      </c>
      <c r="E13" s="32" t="s">
        <v>103</v>
      </c>
      <c r="F13" s="25">
        <v>1</v>
      </c>
      <c r="G13" s="33">
        <v>1</v>
      </c>
      <c r="H13" s="32"/>
      <c r="I13" s="32"/>
    </row>
    <row r="14" spans="1:9" x14ac:dyDescent="0.25">
      <c r="A14" s="31" t="s">
        <v>82</v>
      </c>
      <c r="B14" s="32" t="s">
        <v>83</v>
      </c>
      <c r="C14" s="32" t="s">
        <v>94</v>
      </c>
      <c r="D14" s="32" t="s">
        <v>104</v>
      </c>
      <c r="E14" s="32" t="s">
        <v>105</v>
      </c>
      <c r="F14" s="25">
        <v>1</v>
      </c>
      <c r="G14" s="33">
        <v>1</v>
      </c>
      <c r="H14" s="32"/>
      <c r="I14" s="32" t="s">
        <v>101</v>
      </c>
    </row>
    <row r="15" spans="1:9" x14ac:dyDescent="0.25">
      <c r="A15" s="31" t="s">
        <v>82</v>
      </c>
      <c r="B15" s="32" t="s">
        <v>83</v>
      </c>
      <c r="C15" s="32" t="s">
        <v>94</v>
      </c>
      <c r="D15" s="32" t="s">
        <v>106</v>
      </c>
      <c r="E15" s="32" t="s">
        <v>107</v>
      </c>
      <c r="F15" s="25">
        <v>1</v>
      </c>
      <c r="G15" s="33">
        <v>1</v>
      </c>
      <c r="H15" s="32"/>
      <c r="I15" s="32" t="s">
        <v>101</v>
      </c>
    </row>
    <row r="16" spans="1:9" x14ac:dyDescent="0.25">
      <c r="A16" s="31" t="s">
        <v>82</v>
      </c>
      <c r="B16" s="32" t="s">
        <v>83</v>
      </c>
      <c r="C16" s="32" t="s">
        <v>94</v>
      </c>
      <c r="D16" s="32" t="s">
        <v>108</v>
      </c>
      <c r="E16" s="32" t="s">
        <v>109</v>
      </c>
      <c r="F16" s="25">
        <v>2</v>
      </c>
      <c r="G16" s="33">
        <v>1</v>
      </c>
      <c r="H16" s="32"/>
      <c r="I16" s="32" t="s">
        <v>110</v>
      </c>
    </row>
    <row r="17" spans="1:9" x14ac:dyDescent="0.25">
      <c r="A17" s="31" t="s">
        <v>82</v>
      </c>
      <c r="B17" s="32" t="s">
        <v>83</v>
      </c>
      <c r="C17" s="32" t="s">
        <v>94</v>
      </c>
      <c r="D17" s="32" t="s">
        <v>111</v>
      </c>
      <c r="E17" s="32" t="s">
        <v>112</v>
      </c>
      <c r="F17" s="25">
        <v>1</v>
      </c>
      <c r="G17" s="33">
        <v>1</v>
      </c>
      <c r="H17" s="32"/>
      <c r="I17" s="32"/>
    </row>
    <row r="18" spans="1:9" x14ac:dyDescent="0.25">
      <c r="A18" s="31" t="s">
        <v>82</v>
      </c>
      <c r="B18" s="32" t="s">
        <v>83</v>
      </c>
      <c r="C18" s="32" t="s">
        <v>94</v>
      </c>
      <c r="D18" s="32" t="s">
        <v>113</v>
      </c>
      <c r="E18" s="32" t="s">
        <v>114</v>
      </c>
      <c r="F18" s="25">
        <v>1</v>
      </c>
      <c r="G18" s="33">
        <v>1</v>
      </c>
      <c r="H18" s="32"/>
      <c r="I18" s="32"/>
    </row>
    <row r="19" spans="1:9" x14ac:dyDescent="0.25">
      <c r="A19" s="31" t="s">
        <v>82</v>
      </c>
      <c r="B19" s="32" t="s">
        <v>83</v>
      </c>
      <c r="C19" s="32" t="s">
        <v>94</v>
      </c>
      <c r="D19" s="32" t="s">
        <v>115</v>
      </c>
      <c r="E19" s="32" t="s">
        <v>116</v>
      </c>
      <c r="F19" s="25">
        <v>1</v>
      </c>
      <c r="G19" s="33">
        <v>1</v>
      </c>
      <c r="H19" s="32"/>
      <c r="I19" s="32" t="s">
        <v>117</v>
      </c>
    </row>
    <row r="20" spans="1:9" x14ac:dyDescent="0.25">
      <c r="A20" s="31" t="s">
        <v>82</v>
      </c>
      <c r="B20" s="32" t="s">
        <v>83</v>
      </c>
      <c r="C20" s="32" t="s">
        <v>94</v>
      </c>
      <c r="D20" s="32" t="s">
        <v>118</v>
      </c>
      <c r="E20" s="32" t="s">
        <v>119</v>
      </c>
      <c r="F20" s="25">
        <v>1</v>
      </c>
      <c r="G20" s="33">
        <v>1</v>
      </c>
      <c r="H20" s="32"/>
      <c r="I20" s="32" t="s">
        <v>120</v>
      </c>
    </row>
    <row r="21" spans="1:9" x14ac:dyDescent="0.25">
      <c r="A21" s="31" t="s">
        <v>82</v>
      </c>
      <c r="B21" s="32" t="s">
        <v>83</v>
      </c>
      <c r="C21" s="32" t="s">
        <v>94</v>
      </c>
      <c r="D21" s="32" t="s">
        <v>121</v>
      </c>
      <c r="E21" s="32" t="s">
        <v>122</v>
      </c>
      <c r="F21" s="25">
        <v>1</v>
      </c>
      <c r="G21" s="33">
        <v>1</v>
      </c>
      <c r="H21" s="32"/>
      <c r="I21" s="32" t="s">
        <v>123</v>
      </c>
    </row>
    <row r="22" spans="1:9" x14ac:dyDescent="0.25">
      <c r="A22" s="31" t="s">
        <v>82</v>
      </c>
      <c r="B22" s="32" t="s">
        <v>83</v>
      </c>
      <c r="C22" s="32" t="s">
        <v>94</v>
      </c>
      <c r="D22" s="32" t="s">
        <v>124</v>
      </c>
      <c r="E22" s="32" t="s">
        <v>125</v>
      </c>
      <c r="F22" s="25">
        <v>1</v>
      </c>
      <c r="G22" s="33">
        <v>1</v>
      </c>
      <c r="H22" s="32"/>
      <c r="I22" s="32"/>
    </row>
    <row r="23" spans="1:9" x14ac:dyDescent="0.25">
      <c r="A23" s="31" t="s">
        <v>82</v>
      </c>
      <c r="B23" s="32" t="s">
        <v>83</v>
      </c>
      <c r="C23" s="32" t="s">
        <v>94</v>
      </c>
      <c r="D23" s="32" t="s">
        <v>126</v>
      </c>
      <c r="E23" s="32" t="s">
        <v>127</v>
      </c>
      <c r="F23" s="25">
        <v>1</v>
      </c>
      <c r="G23" s="33">
        <v>1</v>
      </c>
      <c r="H23" s="32"/>
      <c r="I23" s="32"/>
    </row>
    <row r="24" spans="1:9" x14ac:dyDescent="0.25">
      <c r="A24" s="31" t="s">
        <v>82</v>
      </c>
      <c r="B24" s="32" t="s">
        <v>83</v>
      </c>
      <c r="C24" s="32" t="s">
        <v>94</v>
      </c>
      <c r="D24" s="32" t="s">
        <v>128</v>
      </c>
      <c r="E24" s="32" t="s">
        <v>129</v>
      </c>
      <c r="F24" s="25">
        <v>1</v>
      </c>
      <c r="G24" s="33">
        <v>1</v>
      </c>
      <c r="H24" s="32"/>
      <c r="I24" s="32"/>
    </row>
    <row r="25" spans="1:9" x14ac:dyDescent="0.25">
      <c r="A25" s="31" t="s">
        <v>82</v>
      </c>
      <c r="B25" s="32" t="s">
        <v>83</v>
      </c>
      <c r="C25" s="32" t="s">
        <v>94</v>
      </c>
      <c r="D25" s="32" t="s">
        <v>130</v>
      </c>
      <c r="E25" s="32" t="s">
        <v>131</v>
      </c>
      <c r="F25" s="25">
        <v>1</v>
      </c>
      <c r="G25" s="33">
        <v>1</v>
      </c>
      <c r="H25" s="32"/>
      <c r="I25" s="32"/>
    </row>
    <row r="26" spans="1:9" x14ac:dyDescent="0.25">
      <c r="A26" s="31" t="s">
        <v>82</v>
      </c>
      <c r="B26" s="32" t="s">
        <v>83</v>
      </c>
      <c r="C26" s="32" t="s">
        <v>94</v>
      </c>
      <c r="D26" s="32" t="s">
        <v>132</v>
      </c>
      <c r="E26" s="32" t="s">
        <v>133</v>
      </c>
      <c r="F26" s="25">
        <v>1</v>
      </c>
      <c r="G26" s="33">
        <v>1</v>
      </c>
      <c r="H26" s="32"/>
      <c r="I26" s="32" t="s">
        <v>123</v>
      </c>
    </row>
    <row r="27" spans="1:9" x14ac:dyDescent="0.25">
      <c r="A27" s="31" t="s">
        <v>82</v>
      </c>
      <c r="B27" s="32" t="s">
        <v>83</v>
      </c>
      <c r="C27" s="32" t="s">
        <v>94</v>
      </c>
      <c r="D27" s="32" t="s">
        <v>134</v>
      </c>
      <c r="E27" s="32" t="s">
        <v>135</v>
      </c>
      <c r="F27" s="25">
        <v>1</v>
      </c>
      <c r="G27" s="33">
        <v>1</v>
      </c>
      <c r="H27" s="32"/>
      <c r="I27" s="32"/>
    </row>
    <row r="28" spans="1:9" x14ac:dyDescent="0.25">
      <c r="A28" s="31" t="s">
        <v>82</v>
      </c>
      <c r="B28" s="32" t="s">
        <v>83</v>
      </c>
      <c r="C28" s="32" t="s">
        <v>94</v>
      </c>
      <c r="D28" s="32" t="s">
        <v>136</v>
      </c>
      <c r="E28" s="32" t="s">
        <v>137</v>
      </c>
      <c r="F28" s="25">
        <v>1</v>
      </c>
      <c r="G28" s="33">
        <v>1</v>
      </c>
      <c r="H28" s="32"/>
      <c r="I28" s="32" t="s">
        <v>138</v>
      </c>
    </row>
    <row r="29" spans="1:9" x14ac:dyDescent="0.25">
      <c r="A29" s="31" t="s">
        <v>82</v>
      </c>
      <c r="B29" s="32" t="s">
        <v>83</v>
      </c>
      <c r="C29" s="32" t="s">
        <v>94</v>
      </c>
      <c r="D29" s="32" t="s">
        <v>139</v>
      </c>
      <c r="E29" s="32" t="s">
        <v>140</v>
      </c>
      <c r="F29" s="25">
        <v>1</v>
      </c>
      <c r="G29" s="33">
        <v>1</v>
      </c>
      <c r="H29" s="32"/>
      <c r="I29" s="32"/>
    </row>
    <row r="30" spans="1:9" x14ac:dyDescent="0.25">
      <c r="A30" s="31" t="s">
        <v>82</v>
      </c>
      <c r="B30" s="32" t="s">
        <v>83</v>
      </c>
      <c r="C30" s="32" t="s">
        <v>94</v>
      </c>
      <c r="D30" s="32" t="s">
        <v>141</v>
      </c>
      <c r="E30" s="32" t="s">
        <v>142</v>
      </c>
      <c r="F30" s="25">
        <v>1</v>
      </c>
      <c r="G30" s="33">
        <v>1</v>
      </c>
      <c r="H30" s="32"/>
      <c r="I30" s="32"/>
    </row>
    <row r="31" spans="1:9" x14ac:dyDescent="0.25">
      <c r="A31" s="31" t="s">
        <v>82</v>
      </c>
      <c r="B31" s="32" t="s">
        <v>83</v>
      </c>
      <c r="C31" s="32" t="s">
        <v>94</v>
      </c>
      <c r="D31" s="32" t="s">
        <v>143</v>
      </c>
      <c r="E31" s="32" t="s">
        <v>144</v>
      </c>
      <c r="F31" s="25">
        <v>1</v>
      </c>
      <c r="G31" s="33">
        <v>1</v>
      </c>
      <c r="H31" s="32"/>
      <c r="I31" s="32"/>
    </row>
    <row r="32" spans="1:9" x14ac:dyDescent="0.25">
      <c r="A32" s="31" t="s">
        <v>82</v>
      </c>
      <c r="B32" s="32" t="s">
        <v>83</v>
      </c>
      <c r="C32" s="32" t="s">
        <v>94</v>
      </c>
      <c r="D32" s="32" t="s">
        <v>145</v>
      </c>
      <c r="E32" s="32" t="s">
        <v>146</v>
      </c>
      <c r="F32" s="25">
        <v>1</v>
      </c>
      <c r="G32" s="33">
        <v>1</v>
      </c>
      <c r="H32" s="32"/>
      <c r="I32" s="32"/>
    </row>
    <row r="33" spans="1:9" x14ac:dyDescent="0.25">
      <c r="A33" s="31" t="s">
        <v>82</v>
      </c>
      <c r="B33" s="32" t="s">
        <v>83</v>
      </c>
      <c r="C33" s="32" t="s">
        <v>94</v>
      </c>
      <c r="D33" s="32" t="s">
        <v>147</v>
      </c>
      <c r="E33" s="32" t="s">
        <v>148</v>
      </c>
      <c r="F33" s="25">
        <v>1</v>
      </c>
      <c r="G33" s="33">
        <v>1</v>
      </c>
      <c r="H33" s="32"/>
      <c r="I33" s="32" t="s">
        <v>149</v>
      </c>
    </row>
    <row r="34" spans="1:9" x14ac:dyDescent="0.25">
      <c r="A34" s="31" t="s">
        <v>82</v>
      </c>
      <c r="B34" s="32" t="s">
        <v>83</v>
      </c>
      <c r="C34" s="32" t="s">
        <v>94</v>
      </c>
      <c r="D34" s="32" t="s">
        <v>150</v>
      </c>
      <c r="E34" s="32" t="s">
        <v>151</v>
      </c>
      <c r="F34" s="25">
        <v>1</v>
      </c>
      <c r="G34" s="33">
        <v>1</v>
      </c>
      <c r="H34" s="32"/>
      <c r="I34" s="32" t="s">
        <v>149</v>
      </c>
    </row>
    <row r="35" spans="1:9" x14ac:dyDescent="0.25">
      <c r="A35" s="31" t="s">
        <v>82</v>
      </c>
      <c r="B35" s="32" t="s">
        <v>83</v>
      </c>
      <c r="C35" s="32" t="s">
        <v>94</v>
      </c>
      <c r="D35" s="32" t="s">
        <v>152</v>
      </c>
      <c r="E35" s="32" t="s">
        <v>153</v>
      </c>
      <c r="F35" s="25">
        <v>1</v>
      </c>
      <c r="G35" s="33">
        <v>1</v>
      </c>
      <c r="H35" s="32"/>
      <c r="I35" s="32"/>
    </row>
    <row r="36" spans="1:9" x14ac:dyDescent="0.25">
      <c r="A36" s="31" t="s">
        <v>82</v>
      </c>
      <c r="B36" s="32" t="s">
        <v>83</v>
      </c>
      <c r="C36" s="32" t="s">
        <v>94</v>
      </c>
      <c r="D36" s="32" t="s">
        <v>154</v>
      </c>
      <c r="E36" s="32" t="s">
        <v>155</v>
      </c>
      <c r="F36" s="25">
        <v>1</v>
      </c>
      <c r="G36" s="33">
        <v>1</v>
      </c>
      <c r="H36" s="32"/>
      <c r="I36" s="32"/>
    </row>
    <row r="37" spans="1:9" x14ac:dyDescent="0.25">
      <c r="A37" s="31" t="s">
        <v>82</v>
      </c>
      <c r="B37" s="32" t="s">
        <v>83</v>
      </c>
      <c r="C37" s="32" t="s">
        <v>94</v>
      </c>
      <c r="D37" s="32" t="s">
        <v>156</v>
      </c>
      <c r="E37" s="32" t="s">
        <v>157</v>
      </c>
      <c r="F37" s="25">
        <v>1</v>
      </c>
      <c r="G37" s="33">
        <v>1</v>
      </c>
      <c r="H37" s="32"/>
      <c r="I37" s="32"/>
    </row>
    <row r="38" spans="1:9" x14ac:dyDescent="0.25">
      <c r="A38" s="31" t="s">
        <v>82</v>
      </c>
      <c r="B38" s="32" t="s">
        <v>83</v>
      </c>
      <c r="C38" s="32" t="s">
        <v>94</v>
      </c>
      <c r="D38" s="32" t="s">
        <v>158</v>
      </c>
      <c r="E38" s="32" t="s">
        <v>159</v>
      </c>
      <c r="F38" s="25">
        <v>1</v>
      </c>
      <c r="G38" s="33">
        <v>1</v>
      </c>
      <c r="H38" s="32"/>
      <c r="I38" s="32" t="s">
        <v>160</v>
      </c>
    </row>
    <row r="39" spans="1:9" x14ac:dyDescent="0.25">
      <c r="A39" s="31" t="s">
        <v>82</v>
      </c>
      <c r="B39" s="32" t="s">
        <v>83</v>
      </c>
      <c r="C39" s="32" t="s">
        <v>94</v>
      </c>
      <c r="D39" s="32" t="s">
        <v>161</v>
      </c>
      <c r="E39" s="32" t="s">
        <v>162</v>
      </c>
      <c r="F39" s="25">
        <v>1</v>
      </c>
      <c r="G39" s="33">
        <v>1</v>
      </c>
      <c r="H39" s="32"/>
      <c r="I39" s="32" t="s">
        <v>163</v>
      </c>
    </row>
    <row r="40" spans="1:9" x14ac:dyDescent="0.25">
      <c r="A40" s="31" t="s">
        <v>82</v>
      </c>
      <c r="B40" s="32" t="s">
        <v>83</v>
      </c>
      <c r="C40" s="32" t="s">
        <v>94</v>
      </c>
      <c r="D40" s="32" t="s">
        <v>164</v>
      </c>
      <c r="E40" s="32" t="s">
        <v>165</v>
      </c>
      <c r="F40" s="25">
        <v>1</v>
      </c>
      <c r="G40" s="33">
        <v>1</v>
      </c>
      <c r="H40" s="32"/>
      <c r="I40" s="32"/>
    </row>
    <row r="41" spans="1:9" x14ac:dyDescent="0.25">
      <c r="A41" s="31" t="s">
        <v>82</v>
      </c>
      <c r="B41" s="32" t="s">
        <v>83</v>
      </c>
      <c r="C41" s="32" t="s">
        <v>94</v>
      </c>
      <c r="D41" s="32" t="s">
        <v>166</v>
      </c>
      <c r="E41" s="32" t="s">
        <v>167</v>
      </c>
      <c r="F41" s="25">
        <v>1</v>
      </c>
      <c r="G41" s="33">
        <v>1</v>
      </c>
      <c r="H41" s="32"/>
      <c r="I41" s="32"/>
    </row>
    <row r="42" spans="1:9" x14ac:dyDescent="0.25">
      <c r="A42" s="31" t="s">
        <v>82</v>
      </c>
      <c r="B42" s="32" t="s">
        <v>83</v>
      </c>
      <c r="C42" s="32" t="s">
        <v>94</v>
      </c>
      <c r="D42" s="32" t="s">
        <v>168</v>
      </c>
      <c r="E42" s="32" t="s">
        <v>169</v>
      </c>
      <c r="F42" s="25">
        <v>1</v>
      </c>
      <c r="G42" s="33">
        <v>1</v>
      </c>
      <c r="H42" s="32"/>
      <c r="I42" s="32"/>
    </row>
    <row r="43" spans="1:9" x14ac:dyDescent="0.25">
      <c r="A43" s="31" t="s">
        <v>82</v>
      </c>
      <c r="B43" s="32" t="s">
        <v>83</v>
      </c>
      <c r="C43" s="32" t="s">
        <v>94</v>
      </c>
      <c r="D43" s="32" t="s">
        <v>170</v>
      </c>
      <c r="E43" s="32" t="s">
        <v>171</v>
      </c>
      <c r="F43" s="25">
        <v>1</v>
      </c>
      <c r="G43" s="33">
        <v>1</v>
      </c>
      <c r="H43" s="32"/>
      <c r="I43" s="32"/>
    </row>
    <row r="44" spans="1:9" x14ac:dyDescent="0.25">
      <c r="A44" s="31" t="s">
        <v>82</v>
      </c>
      <c r="B44" s="32" t="s">
        <v>83</v>
      </c>
      <c r="C44" s="32" t="s">
        <v>94</v>
      </c>
      <c r="D44" s="32" t="s">
        <v>172</v>
      </c>
      <c r="E44" s="32" t="s">
        <v>173</v>
      </c>
      <c r="F44" s="25">
        <v>1</v>
      </c>
      <c r="G44" s="33">
        <v>1</v>
      </c>
      <c r="H44" s="32"/>
      <c r="I44" s="32" t="s">
        <v>174</v>
      </c>
    </row>
    <row r="45" spans="1:9" x14ac:dyDescent="0.25">
      <c r="A45" s="31" t="s">
        <v>82</v>
      </c>
      <c r="B45" s="32" t="s">
        <v>83</v>
      </c>
      <c r="C45" s="32" t="s">
        <v>94</v>
      </c>
      <c r="D45" s="32" t="s">
        <v>175</v>
      </c>
      <c r="E45" s="32" t="s">
        <v>176</v>
      </c>
      <c r="F45" s="25">
        <v>1</v>
      </c>
      <c r="G45" s="33">
        <v>1</v>
      </c>
      <c r="H45" s="32"/>
      <c r="I45" s="32" t="s">
        <v>177</v>
      </c>
    </row>
    <row r="46" spans="1:9" x14ac:dyDescent="0.25">
      <c r="A46" s="31" t="s">
        <v>82</v>
      </c>
      <c r="B46" s="32" t="s">
        <v>83</v>
      </c>
      <c r="C46" s="32" t="s">
        <v>94</v>
      </c>
      <c r="D46" s="32" t="s">
        <v>178</v>
      </c>
      <c r="E46" s="32" t="s">
        <v>179</v>
      </c>
      <c r="F46" s="25">
        <v>1</v>
      </c>
      <c r="G46" s="33">
        <v>1</v>
      </c>
      <c r="H46" s="32"/>
      <c r="I46" s="32" t="s">
        <v>120</v>
      </c>
    </row>
    <row r="47" spans="1:9" x14ac:dyDescent="0.25">
      <c r="A47" s="31" t="s">
        <v>82</v>
      </c>
      <c r="B47" s="32" t="s">
        <v>83</v>
      </c>
      <c r="C47" s="32" t="s">
        <v>94</v>
      </c>
      <c r="D47" s="32" t="s">
        <v>180</v>
      </c>
      <c r="E47" s="32" t="s">
        <v>181</v>
      </c>
      <c r="F47" s="25">
        <v>1</v>
      </c>
      <c r="G47" s="33">
        <v>1</v>
      </c>
      <c r="H47" s="32"/>
      <c r="I47" s="32"/>
    </row>
    <row r="48" spans="1:9" x14ac:dyDescent="0.25">
      <c r="A48" s="31" t="s">
        <v>82</v>
      </c>
      <c r="B48" s="32" t="s">
        <v>83</v>
      </c>
      <c r="C48" s="32" t="s">
        <v>182</v>
      </c>
      <c r="D48" s="32" t="s">
        <v>183</v>
      </c>
      <c r="E48" s="32" t="s">
        <v>184</v>
      </c>
      <c r="F48" s="25">
        <v>1</v>
      </c>
      <c r="G48" s="33">
        <v>1</v>
      </c>
      <c r="H48" s="32" t="s">
        <v>185</v>
      </c>
      <c r="I48" s="32"/>
    </row>
    <row r="49" spans="1:9" x14ac:dyDescent="0.25">
      <c r="A49" s="31" t="s">
        <v>82</v>
      </c>
      <c r="B49" s="32" t="s">
        <v>83</v>
      </c>
      <c r="C49" s="32" t="s">
        <v>182</v>
      </c>
      <c r="D49" s="32" t="s">
        <v>186</v>
      </c>
      <c r="E49" s="32" t="s">
        <v>187</v>
      </c>
      <c r="F49" s="25">
        <v>1</v>
      </c>
      <c r="G49" s="33">
        <v>1</v>
      </c>
      <c r="H49" s="32" t="s">
        <v>188</v>
      </c>
      <c r="I49" s="32"/>
    </row>
    <row r="50" spans="1:9" x14ac:dyDescent="0.25">
      <c r="A50" s="31" t="s">
        <v>82</v>
      </c>
      <c r="B50" s="32" t="s">
        <v>83</v>
      </c>
      <c r="C50" s="32" t="s">
        <v>182</v>
      </c>
      <c r="D50" s="32" t="s">
        <v>189</v>
      </c>
      <c r="E50" s="32" t="s">
        <v>190</v>
      </c>
      <c r="F50" s="25">
        <v>1</v>
      </c>
      <c r="G50" s="33">
        <v>1</v>
      </c>
      <c r="H50" s="32" t="s">
        <v>191</v>
      </c>
      <c r="I50" s="32"/>
    </row>
    <row r="51" spans="1:9" x14ac:dyDescent="0.25">
      <c r="A51" s="31" t="s">
        <v>82</v>
      </c>
      <c r="B51" s="32" t="s">
        <v>83</v>
      </c>
      <c r="C51" s="32" t="s">
        <v>182</v>
      </c>
      <c r="D51" s="32" t="s">
        <v>192</v>
      </c>
      <c r="E51" s="32" t="s">
        <v>193</v>
      </c>
      <c r="F51" s="25">
        <v>1</v>
      </c>
      <c r="G51" s="33">
        <v>1</v>
      </c>
      <c r="H51" s="32" t="s">
        <v>194</v>
      </c>
      <c r="I51" s="32" t="s">
        <v>195</v>
      </c>
    </row>
    <row r="52" spans="1:9" x14ac:dyDescent="0.25">
      <c r="A52" s="31" t="s">
        <v>82</v>
      </c>
      <c r="B52" s="32" t="s">
        <v>83</v>
      </c>
      <c r="C52" s="32" t="s">
        <v>182</v>
      </c>
      <c r="D52" s="32" t="s">
        <v>196</v>
      </c>
      <c r="E52" s="32" t="s">
        <v>197</v>
      </c>
      <c r="F52" s="25">
        <v>1</v>
      </c>
      <c r="G52" s="33">
        <v>1</v>
      </c>
      <c r="H52" s="32" t="s">
        <v>198</v>
      </c>
      <c r="I52" s="32"/>
    </row>
    <row r="53" spans="1:9" x14ac:dyDescent="0.25">
      <c r="A53" s="31" t="s">
        <v>82</v>
      </c>
      <c r="B53" s="32" t="s">
        <v>83</v>
      </c>
      <c r="C53" s="32" t="s">
        <v>182</v>
      </c>
      <c r="D53" s="32" t="s">
        <v>199</v>
      </c>
      <c r="E53" s="32" t="s">
        <v>200</v>
      </c>
      <c r="F53" s="25">
        <v>1</v>
      </c>
      <c r="G53" s="33">
        <v>1</v>
      </c>
      <c r="H53" s="32" t="s">
        <v>201</v>
      </c>
      <c r="I53" s="32"/>
    </row>
    <row r="54" spans="1:9" x14ac:dyDescent="0.25">
      <c r="A54" s="31" t="s">
        <v>82</v>
      </c>
      <c r="B54" s="32" t="s">
        <v>83</v>
      </c>
      <c r="C54" s="32" t="s">
        <v>182</v>
      </c>
      <c r="D54" s="32" t="s">
        <v>202</v>
      </c>
      <c r="E54" s="32" t="s">
        <v>203</v>
      </c>
      <c r="F54" s="25">
        <v>1</v>
      </c>
      <c r="G54" s="33">
        <v>1</v>
      </c>
      <c r="H54" s="32" t="s">
        <v>204</v>
      </c>
      <c r="I54" s="32" t="s">
        <v>101</v>
      </c>
    </row>
    <row r="55" spans="1:9" x14ac:dyDescent="0.25">
      <c r="A55" s="31" t="s">
        <v>82</v>
      </c>
      <c r="B55" s="32" t="s">
        <v>83</v>
      </c>
      <c r="C55" s="32" t="s">
        <v>182</v>
      </c>
      <c r="D55" s="32" t="s">
        <v>205</v>
      </c>
      <c r="E55" s="32" t="s">
        <v>206</v>
      </c>
      <c r="F55" s="25">
        <v>1</v>
      </c>
      <c r="G55" s="33">
        <v>1</v>
      </c>
      <c r="H55" s="32" t="s">
        <v>207</v>
      </c>
      <c r="I55" s="32"/>
    </row>
    <row r="56" spans="1:9" x14ac:dyDescent="0.25">
      <c r="A56" s="31" t="s">
        <v>82</v>
      </c>
      <c r="B56" s="32" t="s">
        <v>83</v>
      </c>
      <c r="C56" s="32" t="s">
        <v>208</v>
      </c>
      <c r="D56" s="32" t="s">
        <v>209</v>
      </c>
      <c r="E56" s="32" t="s">
        <v>210</v>
      </c>
      <c r="F56" s="25">
        <v>8</v>
      </c>
      <c r="G56" s="33">
        <v>1</v>
      </c>
      <c r="H56" s="32" t="s">
        <v>211</v>
      </c>
      <c r="I56" s="32"/>
    </row>
    <row r="57" spans="1:9" x14ac:dyDescent="0.25">
      <c r="A57" s="31" t="s">
        <v>82</v>
      </c>
      <c r="B57" s="32" t="s">
        <v>83</v>
      </c>
      <c r="C57" s="32" t="s">
        <v>208</v>
      </c>
      <c r="D57" s="32" t="s">
        <v>212</v>
      </c>
      <c r="E57" s="32" t="s">
        <v>213</v>
      </c>
      <c r="F57" s="25">
        <v>2</v>
      </c>
      <c r="G57" s="33">
        <v>1</v>
      </c>
      <c r="H57" s="32" t="s">
        <v>211</v>
      </c>
      <c r="I57" s="32"/>
    </row>
    <row r="58" spans="1:9" x14ac:dyDescent="0.25">
      <c r="A58" s="31" t="s">
        <v>82</v>
      </c>
      <c r="B58" s="32" t="s">
        <v>83</v>
      </c>
      <c r="C58" s="32" t="s">
        <v>208</v>
      </c>
      <c r="D58" s="32" t="s">
        <v>214</v>
      </c>
      <c r="E58" s="32" t="s">
        <v>215</v>
      </c>
      <c r="F58" s="25">
        <v>1</v>
      </c>
      <c r="G58" s="33">
        <v>1</v>
      </c>
      <c r="H58" s="32" t="s">
        <v>211</v>
      </c>
      <c r="I58" s="32"/>
    </row>
    <row r="59" spans="1:9" x14ac:dyDescent="0.25">
      <c r="A59" s="31" t="s">
        <v>82</v>
      </c>
      <c r="B59" s="32" t="s">
        <v>83</v>
      </c>
      <c r="C59" s="32" t="s">
        <v>208</v>
      </c>
      <c r="D59" s="32" t="s">
        <v>216</v>
      </c>
      <c r="E59" s="32" t="s">
        <v>217</v>
      </c>
      <c r="F59" s="25">
        <v>1</v>
      </c>
      <c r="G59" s="33">
        <v>1</v>
      </c>
      <c r="H59" s="32" t="s">
        <v>211</v>
      </c>
      <c r="I59" s="32"/>
    </row>
    <row r="60" spans="1:9" x14ac:dyDescent="0.25">
      <c r="A60" s="31" t="s">
        <v>82</v>
      </c>
      <c r="B60" s="32" t="s">
        <v>83</v>
      </c>
      <c r="C60" s="32" t="s">
        <v>208</v>
      </c>
      <c r="D60" s="32" t="s">
        <v>218</v>
      </c>
      <c r="E60" s="32" t="s">
        <v>219</v>
      </c>
      <c r="F60" s="25">
        <v>2</v>
      </c>
      <c r="G60" s="33">
        <v>1</v>
      </c>
      <c r="H60" s="32" t="s">
        <v>211</v>
      </c>
      <c r="I60" s="32"/>
    </row>
    <row r="61" spans="1:9" x14ac:dyDescent="0.25">
      <c r="A61" s="31" t="s">
        <v>82</v>
      </c>
      <c r="B61" s="32" t="s">
        <v>83</v>
      </c>
      <c r="C61" s="32" t="s">
        <v>208</v>
      </c>
      <c r="D61" s="32" t="s">
        <v>220</v>
      </c>
      <c r="E61" s="32" t="s">
        <v>221</v>
      </c>
      <c r="F61" s="25">
        <v>2</v>
      </c>
      <c r="G61" s="33">
        <v>1</v>
      </c>
      <c r="H61" s="32" t="s">
        <v>211</v>
      </c>
      <c r="I61" s="32" t="s">
        <v>222</v>
      </c>
    </row>
    <row r="62" spans="1:9" x14ac:dyDescent="0.25">
      <c r="A62" s="31" t="s">
        <v>82</v>
      </c>
      <c r="B62" s="32" t="s">
        <v>83</v>
      </c>
      <c r="C62" s="32" t="s">
        <v>208</v>
      </c>
      <c r="D62" s="32" t="s">
        <v>223</v>
      </c>
      <c r="E62" s="32" t="s">
        <v>224</v>
      </c>
      <c r="F62" s="25">
        <v>1</v>
      </c>
      <c r="G62" s="33">
        <v>1</v>
      </c>
      <c r="H62" s="32" t="s">
        <v>211</v>
      </c>
      <c r="I62" s="32"/>
    </row>
    <row r="63" spans="1:9" x14ac:dyDescent="0.25">
      <c r="A63" s="31" t="s">
        <v>82</v>
      </c>
      <c r="B63" s="32" t="s">
        <v>83</v>
      </c>
      <c r="C63" s="32" t="s">
        <v>208</v>
      </c>
      <c r="D63" s="32" t="s">
        <v>225</v>
      </c>
      <c r="E63" s="32" t="s">
        <v>226</v>
      </c>
      <c r="F63" s="25">
        <v>1</v>
      </c>
      <c r="G63" s="33">
        <v>1</v>
      </c>
      <c r="H63" s="32" t="s">
        <v>211</v>
      </c>
      <c r="I63" s="32" t="s">
        <v>227</v>
      </c>
    </row>
    <row r="64" spans="1:9" x14ac:dyDescent="0.25">
      <c r="A64" s="31" t="s">
        <v>82</v>
      </c>
      <c r="B64" s="32" t="s">
        <v>83</v>
      </c>
      <c r="C64" s="32" t="s">
        <v>208</v>
      </c>
      <c r="D64" s="32" t="s">
        <v>228</v>
      </c>
      <c r="E64" s="32" t="s">
        <v>229</v>
      </c>
      <c r="F64" s="25">
        <v>1</v>
      </c>
      <c r="G64" s="33">
        <v>1</v>
      </c>
      <c r="H64" s="32" t="s">
        <v>211</v>
      </c>
      <c r="I64" s="32"/>
    </row>
    <row r="65" spans="1:9" x14ac:dyDescent="0.25">
      <c r="A65" s="31" t="s">
        <v>82</v>
      </c>
      <c r="B65" s="32" t="s">
        <v>83</v>
      </c>
      <c r="C65" s="32" t="s">
        <v>208</v>
      </c>
      <c r="D65" s="32" t="s">
        <v>230</v>
      </c>
      <c r="E65" s="32" t="s">
        <v>231</v>
      </c>
      <c r="F65" s="25">
        <v>1</v>
      </c>
      <c r="G65" s="33">
        <v>1</v>
      </c>
      <c r="H65" s="32" t="s">
        <v>211</v>
      </c>
      <c r="I65" s="32" t="s">
        <v>232</v>
      </c>
    </row>
    <row r="66" spans="1:9" x14ac:dyDescent="0.25">
      <c r="A66" s="31" t="s">
        <v>82</v>
      </c>
      <c r="B66" s="32" t="s">
        <v>83</v>
      </c>
      <c r="C66" s="32" t="s">
        <v>208</v>
      </c>
      <c r="D66" s="32" t="s">
        <v>233</v>
      </c>
      <c r="E66" s="32" t="s">
        <v>234</v>
      </c>
      <c r="F66" s="25">
        <v>1</v>
      </c>
      <c r="G66" s="33">
        <v>1</v>
      </c>
      <c r="H66" s="32" t="s">
        <v>211</v>
      </c>
      <c r="I66" s="32"/>
    </row>
    <row r="67" spans="1:9" x14ac:dyDescent="0.25">
      <c r="A67" s="31" t="s">
        <v>82</v>
      </c>
      <c r="B67" s="32" t="s">
        <v>83</v>
      </c>
      <c r="C67" s="32" t="s">
        <v>208</v>
      </c>
      <c r="D67" s="32" t="s">
        <v>235</v>
      </c>
      <c r="E67" s="32" t="s">
        <v>236</v>
      </c>
      <c r="F67" s="25">
        <v>1</v>
      </c>
      <c r="G67" s="33">
        <v>1</v>
      </c>
      <c r="H67" s="32" t="s">
        <v>211</v>
      </c>
      <c r="I67" s="32"/>
    </row>
    <row r="68" spans="1:9" x14ac:dyDescent="0.25">
      <c r="A68" s="31" t="s">
        <v>82</v>
      </c>
      <c r="B68" s="32" t="s">
        <v>83</v>
      </c>
      <c r="C68" s="32" t="s">
        <v>208</v>
      </c>
      <c r="D68" s="32" t="s">
        <v>237</v>
      </c>
      <c r="E68" s="32" t="s">
        <v>238</v>
      </c>
      <c r="F68" s="25">
        <v>1</v>
      </c>
      <c r="G68" s="33">
        <v>1</v>
      </c>
      <c r="H68" s="32" t="s">
        <v>211</v>
      </c>
      <c r="I68" s="32"/>
    </row>
    <row r="69" spans="1:9" x14ac:dyDescent="0.25">
      <c r="A69" s="31" t="s">
        <v>82</v>
      </c>
      <c r="B69" s="32" t="s">
        <v>83</v>
      </c>
      <c r="C69" s="32" t="s">
        <v>208</v>
      </c>
      <c r="D69" s="32" t="s">
        <v>239</v>
      </c>
      <c r="E69" s="32" t="s">
        <v>240</v>
      </c>
      <c r="F69" s="25">
        <v>1</v>
      </c>
      <c r="G69" s="33">
        <v>1</v>
      </c>
      <c r="H69" s="32" t="s">
        <v>211</v>
      </c>
      <c r="I69" s="32"/>
    </row>
    <row r="70" spans="1:9" x14ac:dyDescent="0.25">
      <c r="A70" s="31" t="s">
        <v>82</v>
      </c>
      <c r="B70" s="32" t="s">
        <v>83</v>
      </c>
      <c r="C70" s="32" t="s">
        <v>208</v>
      </c>
      <c r="D70" s="32" t="s">
        <v>241</v>
      </c>
      <c r="E70" s="32" t="s">
        <v>242</v>
      </c>
      <c r="F70" s="25">
        <v>1</v>
      </c>
      <c r="G70" s="33">
        <v>1</v>
      </c>
      <c r="H70" s="32" t="s">
        <v>211</v>
      </c>
      <c r="I70" s="32"/>
    </row>
    <row r="71" spans="1:9" x14ac:dyDescent="0.25">
      <c r="A71" s="31" t="s">
        <v>82</v>
      </c>
      <c r="B71" s="32" t="s">
        <v>83</v>
      </c>
      <c r="C71" s="32" t="s">
        <v>243</v>
      </c>
      <c r="D71" s="32" t="s">
        <v>244</v>
      </c>
      <c r="E71" s="32" t="s">
        <v>245</v>
      </c>
      <c r="F71" s="25">
        <v>1</v>
      </c>
      <c r="G71" s="33">
        <v>1</v>
      </c>
      <c r="H71" s="32"/>
      <c r="I71" s="32"/>
    </row>
    <row r="72" spans="1:9" x14ac:dyDescent="0.25">
      <c r="A72" s="31" t="s">
        <v>82</v>
      </c>
      <c r="B72" s="32" t="s">
        <v>83</v>
      </c>
      <c r="C72" s="32" t="s">
        <v>243</v>
      </c>
      <c r="D72" s="32" t="s">
        <v>246</v>
      </c>
      <c r="E72" s="32" t="s">
        <v>247</v>
      </c>
      <c r="F72" s="25">
        <v>1</v>
      </c>
      <c r="G72" s="33">
        <v>1</v>
      </c>
      <c r="H72" s="32"/>
      <c r="I72" s="32" t="s">
        <v>117</v>
      </c>
    </row>
    <row r="73" spans="1:9" x14ac:dyDescent="0.25">
      <c r="A73" s="31" t="s">
        <v>82</v>
      </c>
      <c r="B73" s="32" t="s">
        <v>83</v>
      </c>
      <c r="C73" s="32" t="s">
        <v>243</v>
      </c>
      <c r="D73" s="32" t="s">
        <v>248</v>
      </c>
      <c r="E73" s="32" t="s">
        <v>249</v>
      </c>
      <c r="F73" s="25">
        <v>1</v>
      </c>
      <c r="G73" s="33">
        <v>1</v>
      </c>
      <c r="H73" s="32"/>
      <c r="I73" s="32" t="s">
        <v>250</v>
      </c>
    </row>
    <row r="74" spans="1:9" x14ac:dyDescent="0.25">
      <c r="A74" s="31" t="s">
        <v>82</v>
      </c>
      <c r="B74" s="32" t="s">
        <v>83</v>
      </c>
      <c r="C74" s="32" t="s">
        <v>243</v>
      </c>
      <c r="D74" s="32" t="s">
        <v>248</v>
      </c>
      <c r="E74" s="32" t="s">
        <v>249</v>
      </c>
      <c r="F74" s="25">
        <v>1</v>
      </c>
      <c r="G74" s="33">
        <v>1</v>
      </c>
      <c r="H74" s="32"/>
      <c r="I74" s="32"/>
    </row>
    <row r="75" spans="1:9" x14ac:dyDescent="0.25">
      <c r="A75" s="31" t="s">
        <v>82</v>
      </c>
      <c r="B75" s="32" t="s">
        <v>83</v>
      </c>
      <c r="C75" s="32" t="s">
        <v>243</v>
      </c>
      <c r="D75" s="32" t="s">
        <v>251</v>
      </c>
      <c r="E75" s="32" t="s">
        <v>252</v>
      </c>
      <c r="F75" s="25">
        <v>1</v>
      </c>
      <c r="G75" s="33">
        <v>1</v>
      </c>
      <c r="H75" s="32"/>
      <c r="I75" s="32" t="s">
        <v>253</v>
      </c>
    </row>
    <row r="76" spans="1:9" x14ac:dyDescent="0.25">
      <c r="A76" s="31" t="s">
        <v>82</v>
      </c>
      <c r="B76" s="32" t="s">
        <v>83</v>
      </c>
      <c r="C76" s="32" t="s">
        <v>243</v>
      </c>
      <c r="D76" s="32" t="s">
        <v>251</v>
      </c>
      <c r="E76" s="32" t="s">
        <v>252</v>
      </c>
      <c r="F76" s="25">
        <v>2</v>
      </c>
      <c r="G76" s="33">
        <v>1</v>
      </c>
      <c r="H76" s="32"/>
      <c r="I76" s="32" t="s">
        <v>254</v>
      </c>
    </row>
    <row r="77" spans="1:9" x14ac:dyDescent="0.25">
      <c r="A77" s="31" t="s">
        <v>82</v>
      </c>
      <c r="B77" s="32" t="s">
        <v>83</v>
      </c>
      <c r="C77" s="32" t="s">
        <v>243</v>
      </c>
      <c r="D77" s="32" t="s">
        <v>251</v>
      </c>
      <c r="E77" s="32" t="s">
        <v>252</v>
      </c>
      <c r="F77" s="25">
        <v>1</v>
      </c>
      <c r="G77" s="33">
        <v>1</v>
      </c>
      <c r="H77" s="32"/>
      <c r="I77" s="32" t="s">
        <v>255</v>
      </c>
    </row>
    <row r="78" spans="1:9" x14ac:dyDescent="0.25">
      <c r="A78" s="31" t="s">
        <v>82</v>
      </c>
      <c r="B78" s="32" t="s">
        <v>83</v>
      </c>
      <c r="C78" s="32" t="s">
        <v>243</v>
      </c>
      <c r="D78" s="32" t="s">
        <v>256</v>
      </c>
      <c r="E78" s="32" t="s">
        <v>257</v>
      </c>
      <c r="F78" s="25">
        <v>1</v>
      </c>
      <c r="G78" s="33">
        <v>1</v>
      </c>
      <c r="H78" s="32"/>
      <c r="I78" s="32" t="s">
        <v>258</v>
      </c>
    </row>
    <row r="79" spans="1:9" x14ac:dyDescent="0.25">
      <c r="A79" s="31" t="s">
        <v>82</v>
      </c>
      <c r="B79" s="32" t="s">
        <v>83</v>
      </c>
      <c r="C79" s="32" t="s">
        <v>243</v>
      </c>
      <c r="D79" s="32" t="s">
        <v>259</v>
      </c>
      <c r="E79" s="32" t="s">
        <v>260</v>
      </c>
      <c r="F79" s="25">
        <v>1</v>
      </c>
      <c r="G79" s="33">
        <v>1</v>
      </c>
      <c r="H79" s="32"/>
      <c r="I79" s="32" t="s">
        <v>101</v>
      </c>
    </row>
    <row r="80" spans="1:9" x14ac:dyDescent="0.25">
      <c r="A80" s="31" t="s">
        <v>82</v>
      </c>
      <c r="B80" s="32" t="s">
        <v>83</v>
      </c>
      <c r="C80" s="32" t="s">
        <v>243</v>
      </c>
      <c r="D80" s="32" t="s">
        <v>261</v>
      </c>
      <c r="E80" s="32" t="s">
        <v>262</v>
      </c>
      <c r="F80" s="25">
        <v>1</v>
      </c>
      <c r="G80" s="33">
        <v>1</v>
      </c>
      <c r="H80" s="32"/>
      <c r="I80" s="32" t="s">
        <v>101</v>
      </c>
    </row>
    <row r="81" spans="1:9" x14ac:dyDescent="0.25">
      <c r="A81" s="31" t="s">
        <v>82</v>
      </c>
      <c r="B81" s="32" t="s">
        <v>83</v>
      </c>
      <c r="C81" s="32" t="s">
        <v>243</v>
      </c>
      <c r="D81" s="32" t="s">
        <v>263</v>
      </c>
      <c r="E81" s="32" t="s">
        <v>264</v>
      </c>
      <c r="F81" s="25">
        <v>1</v>
      </c>
      <c r="G81" s="33">
        <v>1</v>
      </c>
      <c r="H81" s="32"/>
      <c r="I81" s="32" t="s">
        <v>101</v>
      </c>
    </row>
    <row r="82" spans="1:9" x14ac:dyDescent="0.25">
      <c r="A82" s="31" t="s">
        <v>82</v>
      </c>
      <c r="B82" s="32" t="s">
        <v>83</v>
      </c>
      <c r="C82" s="32" t="s">
        <v>243</v>
      </c>
      <c r="D82" s="32" t="s">
        <v>265</v>
      </c>
      <c r="E82" s="32" t="s">
        <v>266</v>
      </c>
      <c r="F82" s="25">
        <v>1</v>
      </c>
      <c r="G82" s="33">
        <v>1</v>
      </c>
      <c r="H82" s="32"/>
      <c r="I82" s="32"/>
    </row>
    <row r="83" spans="1:9" x14ac:dyDescent="0.25">
      <c r="A83" s="31" t="s">
        <v>82</v>
      </c>
      <c r="B83" s="32" t="s">
        <v>83</v>
      </c>
      <c r="C83" s="32" t="s">
        <v>243</v>
      </c>
      <c r="D83" s="32" t="s">
        <v>267</v>
      </c>
      <c r="E83" s="32" t="s">
        <v>268</v>
      </c>
      <c r="F83" s="25">
        <v>1</v>
      </c>
      <c r="G83" s="33">
        <v>1</v>
      </c>
      <c r="H83" s="32"/>
      <c r="I83" s="32"/>
    </row>
    <row r="84" spans="1:9" x14ac:dyDescent="0.25">
      <c r="A84" s="31" t="s">
        <v>82</v>
      </c>
      <c r="B84" s="32" t="s">
        <v>83</v>
      </c>
      <c r="C84" s="32" t="s">
        <v>243</v>
      </c>
      <c r="D84" s="32" t="s">
        <v>269</v>
      </c>
      <c r="E84" s="32" t="s">
        <v>270</v>
      </c>
      <c r="F84" s="25">
        <v>1</v>
      </c>
      <c r="G84" s="33">
        <v>1</v>
      </c>
      <c r="H84" s="32"/>
      <c r="I84" s="32" t="s">
        <v>254</v>
      </c>
    </row>
    <row r="85" spans="1:9" x14ac:dyDescent="0.25">
      <c r="A85" s="31" t="s">
        <v>82</v>
      </c>
      <c r="B85" s="32" t="s">
        <v>83</v>
      </c>
      <c r="C85" s="32" t="s">
        <v>243</v>
      </c>
      <c r="D85" s="32" t="s">
        <v>271</v>
      </c>
      <c r="E85" s="32" t="s">
        <v>272</v>
      </c>
      <c r="F85" s="25">
        <v>1</v>
      </c>
      <c r="G85" s="33">
        <v>1</v>
      </c>
      <c r="H85" s="32"/>
      <c r="I85" s="32" t="s">
        <v>117</v>
      </c>
    </row>
    <row r="86" spans="1:9" x14ac:dyDescent="0.25">
      <c r="A86" s="31" t="s">
        <v>82</v>
      </c>
      <c r="B86" s="32" t="s">
        <v>83</v>
      </c>
      <c r="C86" s="32" t="s">
        <v>243</v>
      </c>
      <c r="D86" s="32" t="s">
        <v>273</v>
      </c>
      <c r="E86" s="32" t="s">
        <v>274</v>
      </c>
      <c r="F86" s="25">
        <v>1</v>
      </c>
      <c r="G86" s="33">
        <v>1</v>
      </c>
      <c r="H86" s="32"/>
      <c r="I86" s="32"/>
    </row>
    <row r="87" spans="1:9" x14ac:dyDescent="0.25">
      <c r="A87" s="31" t="s">
        <v>82</v>
      </c>
      <c r="B87" s="32" t="s">
        <v>83</v>
      </c>
      <c r="C87" s="32" t="s">
        <v>243</v>
      </c>
      <c r="D87" s="32" t="s">
        <v>275</v>
      </c>
      <c r="E87" s="32" t="s">
        <v>276</v>
      </c>
      <c r="F87" s="25">
        <v>1</v>
      </c>
      <c r="G87" s="33">
        <v>1</v>
      </c>
      <c r="H87" s="32"/>
      <c r="I87" s="32" t="s">
        <v>277</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5" x14ac:dyDescent="0.25"/>
  <cols>
    <col min="1" max="1" width="10.140625" customWidth="1"/>
  </cols>
  <sheetData>
    <row r="1" spans="1:1" x14ac:dyDescent="0.25">
      <c r="A1" t="s">
        <v>3</v>
      </c>
    </row>
    <row r="2" spans="1:1" x14ac:dyDescent="0.25">
      <c r="A2" t="s">
        <v>11</v>
      </c>
    </row>
    <row r="3" spans="1:1" x14ac:dyDescent="0.2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3494C460-4F6F-4286-AAAA-EFD1714E8B5F}"/>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2025-05-15T01:34:30Z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2025-05-15T01:34:30Z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bef1a8a0-466b-4ac4-a5d6-cae967284fc0</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y fmtid="{D5CDD505-2E9C-101B-9397-08002B2CF9AE}" pid="11" name="MediaServiceImageTags">
    <vt:lpwstr/>
  </property>
</Properties>
</file>