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slicers/slicer1.xml" ContentType="application/vnd.ms-excel.slicer+xml"/>
  <Override PartName="/xl/drawings/drawing2.xml" ContentType="application/vnd.openxmlformats-officedocument.drawing+xml"/>
  <Override PartName="/xl/drawings/drawing1.xml" ContentType="application/vnd.openxmlformats-officedocument.drawing+xml"/>
  <Override PartName="/xl/slicers/slicer2.xml" ContentType="application/vnd.ms-excel.slicer+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https://nswhealth.sharepoint.com/sites/AAR-HI/AusHFG/Standard Components/SC Emergency/2024 SC EMG/6 Publication/6.2 Consultant Papers/FINAL/"/>
    </mc:Choice>
  </mc:AlternateContent>
  <xr:revisionPtr revIDLastSave="1" documentId="8_{1F447CB5-583A-4E19-BF8B-4515C7E25545}" xr6:coauthVersionLast="47" xr6:coauthVersionMax="47" xr10:uidLastSave="{ABC53D49-1101-40D0-BD5A-17ABEF8217CC}"/>
  <bookViews>
    <workbookView xWindow="1100" yWindow="1100" windowWidth="64290" windowHeight="18480" tabRatio="483" xr2:uid="{00000000-000D-0000-FFFF-FFFF00000000}"/>
  </bookViews>
  <sheets>
    <sheet name="Room Template Data" sheetId="1" r:id="rId1"/>
    <sheet name="Items In Room Template" sheetId="3" r:id="rId2"/>
    <sheet name="SC Set for Publish" sheetId="4" state="hidden" r:id="rId3"/>
  </sheets>
  <definedNames>
    <definedName name="_xlnm._FilterDatabase" localSheetId="1" hidden="1">'Items In Room Template'!$A$7:$H$9195</definedName>
    <definedName name="_xlnm._FilterDatabase" localSheetId="0" hidden="1">'Room Template Data'!$A$7:$AM$263</definedName>
    <definedName name="Slicer_Code">#N/A</definedName>
    <definedName name="Slicer_Code1">#N/A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4"/>
        <x14:slicerCache r:id="rId5"/>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 l="1" a="1"/>
  <c r="A2" i="1" s="1"/>
  <c r="A2" i="3" a="1"/>
  <c r="A2" i="3" s="1"/>
  <c r="A5" i="3" a="1"/>
  <c r="A5" i="3" s="1"/>
  <c r="A5" i="1"/>
  <c r="A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<sst xmlns="http://schemas.openxmlformats.org/spreadsheetml/2006/main" count="578" uniqueCount="291">
  <si>
    <t>Item Number</t>
  </si>
  <si>
    <t>Name</t>
  </si>
  <si>
    <t>Comment</t>
  </si>
  <si>
    <t>Code</t>
  </si>
  <si>
    <t>Template Name</t>
  </si>
  <si>
    <t>Standard Area</t>
  </si>
  <si>
    <t>RDS Rev: Name</t>
  </si>
  <si>
    <t>RDS Rev Date: Name</t>
  </si>
  <si>
    <t>Item List: Name</t>
  </si>
  <si>
    <t>Quantity</t>
  </si>
  <si>
    <t>Category: Name</t>
  </si>
  <si>
    <t/>
  </si>
  <si>
    <t>D+W</t>
  </si>
  <si>
    <t>Internal - Door 1</t>
  </si>
  <si>
    <t>Briefing - Hours of Operation - Duration - Duration</t>
  </si>
  <si>
    <t>Briefing - Hours of Operation - Duration - extended/limited hours</t>
  </si>
  <si>
    <t>Briefing - Hours of Operation - Hours/days - Open time</t>
  </si>
  <si>
    <t>Briefing - Hours of Operation - Hours/days - Close time</t>
  </si>
  <si>
    <t>Briefing - Hours of Operation - Hours/days - Days</t>
  </si>
  <si>
    <t>Briefing - Hours of Operation - Comment</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</si>
  <si>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</si>
  <si>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</si>
  <si>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</si>
  <si>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</si>
  <si>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</si>
  <si>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</si>
  <si>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</si>
  <si>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</si>
  <si>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</si>
  <si>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</si>
  <si>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</si>
  <si>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</si>
  <si>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</si>
  <si>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</si>
  <si>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</si>
  <si>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</si>
  <si>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</si>
  <si>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</si>
  <si>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</si>
  <si>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HVAC - AIRCONDITIONING: general</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</si>
  <si>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</si>
  <si>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</si>
  <si>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</si>
  <si>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</si>
  <si>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</si>
  <si>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</si>
  <si>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</si>
  <si>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</si>
  <si>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</si>
  <si>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</si>
  <si>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</si>
  <si>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</si>
  <si>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</si>
  <si>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</si>
  <si>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</si>
  <si>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</si>
  <si>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Accessibility - SIGNAGE: accessible, statuatory</t>
  </si>
  <si>
    <t>Performance Requirements - Accessibility - VISUAL: luminance contrast</t>
  </si>
  <si>
    <t>Performance Requirements - Accessibility - AUDIO: hearing augmentation</t>
  </si>
  <si>
    <t>Priority</t>
  </si>
  <si>
    <t>Previous Code</t>
  </si>
  <si>
    <t>Briefing - Occupancy</t>
  </si>
  <si>
    <t>Performance Requirements - Nurse Call and Duress - DURESS: wireless coverage</t>
  </si>
  <si>
    <t>Performance Requirements - Nurse Call and Duress - DURESS: fixed</t>
  </si>
  <si>
    <t>Performance Requirements - Security - ACCESS CONTROL: to door</t>
  </si>
  <si>
    <t>Performance Requirements - Security - ACCESS CONTROL: to item / joinery</t>
  </si>
  <si>
    <t>Performance Requirements - ICT and Audio Visual - AUDIO VISUAL: patient entertainment system</t>
  </si>
  <si>
    <t>Performance Requirements - ICT and Audio Visual - AUDIO VISUAL: visitor experiance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</si>
  <si>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</si>
  <si>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</si>
  <si>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</si>
  <si>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HVAC - AIRCONDITIONING: HEPA filtered</t>
  </si>
  <si>
    <t>Performance Requirements - Hydraulic - WATER: drinking</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</si>
  <si>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</si>
  <si>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</si>
  <si>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</si>
  <si>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</si>
  <si>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</si>
  <si>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</si>
  <si>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</si>
  <si>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TRIAGE-RM</t>
  </si>
  <si>
    <t xml:space="preserve">Triage - Emergency, Assessment Room </t>
  </si>
  <si>
    <t>TRIAGE-2</t>
  </si>
  <si>
    <t>18.08.2025</t>
  </si>
  <si>
    <t>24 hours</t>
  </si>
  <si>
    <t>1 patient; 1 visitor; 1-2 staff</t>
  </si>
  <si>
    <t>The Triage Assessment Room - Emergency provides the space and facilities for initial assessment, physical examination and commencement of first aid for patients presenting to the Emergency Department. This room will be located adjacent or in close proximity to the Reception - Emergency.</t>
  </si>
  <si>
    <t>AFDPR-006.01</t>
  </si>
  <si>
    <t>DOOR PROTECTION: plate, to 900H</t>
  </si>
  <si>
    <t>to both sides</t>
  </si>
  <si>
    <t>AFDPR-056.01</t>
  </si>
  <si>
    <t>DOOR FRAME PROTECTION: full wrap, to 900H</t>
  </si>
  <si>
    <t>optional; provision dependent on frame material and finish</t>
  </si>
  <si>
    <t>DOHI-043.01</t>
  </si>
  <si>
    <t>DOOR: hinged, 1 leaf, 900 clear opening, solid, wide vision panel</t>
  </si>
  <si>
    <t>entry from waiting room; extent of glazing is to be determined at project level to suit the overall department layout and requirements for waiting room observation</t>
  </si>
  <si>
    <t>WIFX-007.01</t>
  </si>
  <si>
    <t>WINDOW: fixed, internal, single glazed, sill at 900H</t>
  </si>
  <si>
    <t>Internal - Window 1</t>
  </si>
  <si>
    <t>extent of glazing is to be determined at project level to suit the overall department layout and requirements for waiting room observation; provision of integral blinds or provision of privacy curtain track is to be determined to suit requirements for observation and patient privacy</t>
  </si>
  <si>
    <t>ITSE-261</t>
  </si>
  <si>
    <t>READER: security, access control, proximity card, wall mounted</t>
  </si>
  <si>
    <t>FFE</t>
  </si>
  <si>
    <t>FIHR-408</t>
  </si>
  <si>
    <t>BRACKET: patient monitor, articulated, wall mounted</t>
  </si>
  <si>
    <t>with cable and accessory management items as required</t>
  </si>
  <si>
    <t>FIHR-297</t>
  </si>
  <si>
    <t>BRACKET: combined single screen all-in-one computer, keyboard and mouse, height adjustable, wall mounted</t>
  </si>
  <si>
    <t>ITNE-122</t>
  </si>
  <si>
    <t>COMPUTER: single display screen, all-in-one, medical grade</t>
  </si>
  <si>
    <t>write-up function may be provided by a wall mounted computer workstation, a desk/bench with computer, or a wirelessly connected workstation on wheels (WOW). Final configuration is dependent on clinical service requirements, operational models for medical records and local ICT policies</t>
  </si>
  <si>
    <t>FIDI-106</t>
  </si>
  <si>
    <t>DISPENSER: PPE, disposable gloves, wall mounted</t>
  </si>
  <si>
    <t>FIDI-101</t>
  </si>
  <si>
    <t>DISPENSER: PPE, disposable masks, wall mounted</t>
  </si>
  <si>
    <t>FIDI-231</t>
  </si>
  <si>
    <t>DISPENSER: paper towel, wall mounted</t>
  </si>
  <si>
    <t>to basin</t>
  </si>
  <si>
    <t>FIDI-241</t>
  </si>
  <si>
    <t>DISPENSER: alcohol-based hand rub, wall mounted</t>
  </si>
  <si>
    <t>FIDI-256</t>
  </si>
  <si>
    <t>DISPENSER: soap, wall mounted</t>
  </si>
  <si>
    <t>FIDI-261</t>
  </si>
  <si>
    <t>DISPENSER: soap, antiseptic, wall mounted</t>
  </si>
  <si>
    <t>FIHR-101</t>
  </si>
  <si>
    <t>BRACKET: suction bottle, wall mounted</t>
  </si>
  <si>
    <t>FIHR-110</t>
  </si>
  <si>
    <t>BRACKET: sharps bin, wall mounted</t>
  </si>
  <si>
    <t>sharps bin may alternatively be provided on a dedicated cart; solution to suit clinical service requirements and local IPC policies</t>
  </si>
  <si>
    <t>FQBS-202</t>
  </si>
  <si>
    <t>STOOL: clinical areas, mobile</t>
  </si>
  <si>
    <t>FQBS-101</t>
  </si>
  <si>
    <t>CHAIR: visitor, clinical areas</t>
  </si>
  <si>
    <t>FQGE-101</t>
  </si>
  <si>
    <t>CURTAIN: privacy screen</t>
  </si>
  <si>
    <t>1 to entry door from waiting room; 1 to treatment areas within the unit</t>
  </si>
  <si>
    <t>FQWS-003</t>
  </si>
  <si>
    <t>BIN: sharps, clinical, medium</t>
  </si>
  <si>
    <t>size to suit clinical requirements and operational models for frequency of disposal; may alternatively be provided on a dedicated cart; solution to suit clinical service requirements and local IPC policies</t>
  </si>
  <si>
    <t>FQWS-051</t>
  </si>
  <si>
    <t>BIN: general waste, 20L</t>
  </si>
  <si>
    <t>size, type, quantity and distribution of waste bins will be dependent on clinical service requirements, operational models for waste management and local IPC policies</t>
  </si>
  <si>
    <t>FQWS-231</t>
  </si>
  <si>
    <t>BIN: clinical waste, 20L</t>
  </si>
  <si>
    <t>MMBE-091</t>
  </si>
  <si>
    <t>CHAIR: patient, recliner, clinical, electric</t>
  </si>
  <si>
    <t>must have ability to lay flat</t>
  </si>
  <si>
    <t>MMGE-191</t>
  </si>
  <si>
    <t>CANNISTER: suction bottle</t>
  </si>
  <si>
    <t>MMGE-238</t>
  </si>
  <si>
    <t>DIAGNOSTIC SET: otoscope, ophthalmoscope and thermometer, wall mounted</t>
  </si>
  <si>
    <t>configuration of equipment to be confirmed to suit clinical services requirements</t>
  </si>
  <si>
    <t>MMTR-062</t>
  </si>
  <si>
    <t>TROLLEY: dressing, 600W x 490D x 900H nom</t>
  </si>
  <si>
    <t>MMPM-011</t>
  </si>
  <si>
    <t>MONITOR: patient, medium acuity</t>
  </si>
  <si>
    <t>configuration of monitoring to be confirmed to suit clinical services requirements</t>
  </si>
  <si>
    <t>to window facing waiting room; provision of integral blinds or provision of privacy curtain track is to be determined to suit requirements for observation and patient privacy</t>
  </si>
  <si>
    <t>FIDI-181</t>
  </si>
  <si>
    <t>DISPENSER: cleaning wipes, wall mounted</t>
  </si>
  <si>
    <t>ITNE-203</t>
  </si>
  <si>
    <t>INPUT DEVICE: keyboard and mouse, medical grade, washable</t>
  </si>
  <si>
    <t>to all-in-one computer and display screen</t>
  </si>
  <si>
    <t>FIRT-051</t>
  </si>
  <si>
    <t>TRACK: curtain, privacy</t>
  </si>
  <si>
    <t>FIHR-161</t>
  </si>
  <si>
    <t>BRACKET: storage basket, wall mounted</t>
  </si>
  <si>
    <t>type and extent of storage for consumables to suit clinical service requirements, operational models for stock centralisation/decanting and local IPC policies</t>
  </si>
  <si>
    <t>FQGE-113</t>
  </si>
  <si>
    <t>BASKET: storage, for wall mounted panel, medium</t>
  </si>
  <si>
    <t>HYBA-121</t>
  </si>
  <si>
    <t>BASIN: type B, handwashing</t>
  </si>
  <si>
    <t>location of thermostatic mixing valve to be determined based on ability to share with nearby basins</t>
  </si>
  <si>
    <t>HYTP-067</t>
  </si>
  <si>
    <t>TAPWARE: basin, tap set, wall mounted, lever handles</t>
  </si>
  <si>
    <t>selection of basin and tapware should be coordinated to ensure compatibility</t>
  </si>
  <si>
    <t>FIN</t>
  </si>
  <si>
    <t>FLVY-101</t>
  </si>
  <si>
    <t>FLOOR FINISH: vinyl, seamless, standard slip resistance</t>
  </si>
  <si>
    <t>Floor Finish 1</t>
  </si>
  <si>
    <t>floor finish must be minimum slip rating R10/Pendulum P3 or agreed equivalent to extend under basin or an inset section of non-slip vinyl is required</t>
  </si>
  <si>
    <t>FLSK-021</t>
  </si>
  <si>
    <t>SKIRTING: vinyl, integral with floor vinyl, coved</t>
  </si>
  <si>
    <t>Floor Skirting</t>
  </si>
  <si>
    <t>WLFI-002</t>
  </si>
  <si>
    <t>WALL FINISH: paint, clinical areas</t>
  </si>
  <si>
    <t>Wall Finish 1</t>
  </si>
  <si>
    <t>CLCN-011</t>
  </si>
  <si>
    <t>CORNICE: shadow angle, prefinished</t>
  </si>
  <si>
    <t>Ceiling Cornice</t>
  </si>
  <si>
    <t>to be square set if flush set ceiling is provided</t>
  </si>
  <si>
    <t>WLFI-011.04</t>
  </si>
  <si>
    <t>WALL FINISH: vinyl, to 1500 AFFL</t>
  </si>
  <si>
    <t>Wall Finish 2</t>
  </si>
  <si>
    <t>WLFI-101</t>
  </si>
  <si>
    <t>SPLASHBACK: vinyl</t>
  </si>
  <si>
    <t>Wall Finish 3</t>
  </si>
  <si>
    <t>WLPR-006.06</t>
  </si>
  <si>
    <t>WALL PROTECTION: corner guards, to 2100 AFFL</t>
  </si>
  <si>
    <t>Wall Finish 4</t>
  </si>
  <si>
    <t>CLTI-024.02</t>
  </si>
  <si>
    <t>CEILING: drop-in tiles, anti-microbial, acoustic, prefinished, 600 x 1200</t>
  </si>
  <si>
    <t>Ceiling Finish 1</t>
  </si>
  <si>
    <t>flush set ceiling is also acceptable</t>
  </si>
  <si>
    <t>MSP</t>
  </si>
  <si>
    <t>MMSP-051</t>
  </si>
  <si>
    <t>MEDICAL SERVICES PANEL: wall mounted</t>
  </si>
  <si>
    <t>Panel 1</t>
  </si>
  <si>
    <t>to patient's right; content and configuration to be confirmed based on clinical service requirements and medical equipment selection</t>
  </si>
  <si>
    <t>MGAS-062</t>
  </si>
  <si>
    <t>OUTLET: suction, on services panel</t>
  </si>
  <si>
    <t>MGAS-042</t>
  </si>
  <si>
    <t>OUTLET: oxygen (O2), on services panel</t>
  </si>
  <si>
    <t>MGAS-022</t>
  </si>
  <si>
    <t>OUTLET: medical air, on services panel</t>
  </si>
  <si>
    <t>MGFP-021</t>
  </si>
  <si>
    <t>FLOWMETER: medical air</t>
  </si>
  <si>
    <t>MGFP-041</t>
  </si>
  <si>
    <t>FLOWMETER: oxygen</t>
  </si>
  <si>
    <t>MGFP-061</t>
  </si>
  <si>
    <t>ADAPTER: suction</t>
  </si>
  <si>
    <t>Panel 2</t>
  </si>
  <si>
    <t>to patient's left; content and configuration to be confirmed based on clinical service requirements and medical equipment selection</t>
  </si>
  <si>
    <t>ITIN-025</t>
  </si>
  <si>
    <t>OUTLET: data, double RJ45, on services panel</t>
  </si>
  <si>
    <t>ITCL-133</t>
  </si>
  <si>
    <t>BUTTON: nurse call, patient to staff call, with cancel, with handset connection point, on services panel</t>
  </si>
  <si>
    <t>may be combined on a single face plate with staff assist call button; placement to ensure quick access by staff</t>
  </si>
  <si>
    <t>ELGP-146</t>
  </si>
  <si>
    <t>GPO: single, emergency power, on services panel</t>
  </si>
  <si>
    <t>ELGP-116</t>
  </si>
  <si>
    <t>GPO: single, on services panel</t>
  </si>
  <si>
    <t>ELSW-001</t>
  </si>
  <si>
    <t>SWITCH: light</t>
  </si>
  <si>
    <t>optional; required if recessed examination light provided</t>
  </si>
  <si>
    <t>ELPR-083</t>
  </si>
  <si>
    <t>RCD: residual current device, emergency power, on services panel</t>
  </si>
  <si>
    <t>SER</t>
  </si>
  <si>
    <t>ELGP-105</t>
  </si>
  <si>
    <t>GPO: single, wall mounted, cleaner</t>
  </si>
  <si>
    <t>as required for distribution across the unit in accordance with AS/NZS 3003</t>
  </si>
  <si>
    <t>ELGP-131</t>
  </si>
  <si>
    <t>GPO: single, emergency power, wall mounted</t>
  </si>
  <si>
    <t>ITIN-016</t>
  </si>
  <si>
    <t>OUTLET: data, single RJ45, wall mounted</t>
  </si>
  <si>
    <t>to wall mounted telephone</t>
  </si>
  <si>
    <t>ITCL-191</t>
  </si>
  <si>
    <t>BUTTON: nurse call, emergency, with cancel, wall mounted</t>
  </si>
  <si>
    <t>placement to support quick access by staff</t>
  </si>
  <si>
    <t>ITCL-251</t>
  </si>
  <si>
    <t>HANDSET: nurse call, patient to staff call</t>
  </si>
  <si>
    <t>with holder and cable management items as required</t>
  </si>
  <si>
    <t>ELGP-101</t>
  </si>
  <si>
    <t>GPO: single, wall mounted</t>
  </si>
  <si>
    <t>to diagnostic set</t>
  </si>
  <si>
    <t>ITIN-026</t>
  </si>
  <si>
    <t>OUTLET: data, double RJ45, wall mounted</t>
  </si>
  <si>
    <t>to patient monitor</t>
  </si>
  <si>
    <t>ITCL-111</t>
  </si>
  <si>
    <t>LIGHT: nurse call indicator, ceiling mounted</t>
  </si>
  <si>
    <t>outside entry from treatment areas; placement to ensure visibility along paths of travel</t>
  </si>
  <si>
    <t>ITCL-181</t>
  </si>
  <si>
    <t>BUTTON: nurse call, staff assist, with cancel, wall mounted</t>
  </si>
  <si>
    <t>may be combined on a single face plate with patient to staff call button; placement to support quick access by staff</t>
  </si>
  <si>
    <t>low height, for patient recliner</t>
  </si>
  <si>
    <t>LIFX-111</t>
  </si>
  <si>
    <t>LIGHT: examination, ceiling recessed</t>
  </si>
  <si>
    <t>optional; provision dependent on clinical service requirements; light switch located on MSP; light may alternatively be provided as an articulated examination light with fixture mounted controls</t>
  </si>
  <si>
    <t>ELPR-071</t>
  </si>
  <si>
    <t>RCD: residual current device, wall mounted</t>
  </si>
  <si>
    <t>quantity and type to be confirmed to suit final power provisions</t>
  </si>
  <si>
    <t>ELPR-081</t>
  </si>
  <si>
    <t>RCD: residual current device, emergency power, wall mounted</t>
  </si>
  <si>
    <t>HYTP-451</t>
  </si>
  <si>
    <t>DIRECT CONNECTION: water, cold</t>
  </si>
  <si>
    <t>HYTP-453</t>
  </si>
  <si>
    <t>DIRECT CONNECTION: water, warm</t>
  </si>
  <si>
    <t>HYDR-201.01</t>
  </si>
  <si>
    <t>DIRECT CONNECTION: wastewater, general</t>
  </si>
  <si>
    <t>Emergency</t>
  </si>
  <si>
    <t>CONS-ENT-OP</t>
  </si>
  <si>
    <t>PTB-E-ACU</t>
  </si>
  <si>
    <t>PTB-E-ACU-E</t>
  </si>
  <si>
    <t>PTB-E-AMB</t>
  </si>
  <si>
    <t>PTB-E-AMT</t>
  </si>
  <si>
    <t>PTB-E-NAC</t>
  </si>
  <si>
    <t>PTB-E-RES</t>
  </si>
  <si>
    <t>RECP-E</t>
  </si>
  <si>
    <t>SSTN-E</t>
  </si>
  <si>
    <t>TRIAGE-CO</t>
  </si>
  <si>
    <t>~ Clear line of sight to the waiting room is recommended for observation when the triage nurse is not seeing a patient. The extent of glazing is to be determined at project level to suit the overall department layout and requirements for waiting room observation. Provision of integral blinds or extension of the privacy curtain track over the internal window is to be determined to suit requirements for observation and patient privacy.
~ Triage - Emergency, Assessment Rooms should be located in close proximity to the Reception - Emergency.
~ Provision of a window for visual access from Reception - Emergency (when these rooms are collocated) may be considered to ensure staff are not isolated in the front of house area.
~ A handwash basin is shown within this Standard Component but may instead be provided nearby and shared between multiple Triage Assessment Rooms. Removal of the handwash basin is subject to consultation with Emergency Department and Infection Prevention and Control (IPC) staff. Refer to Part D: Infection Prevention and Control for more information.
~ Triage journey board/bed flow board should be located nearby to Triage Assessment Rooms.
~ Ready access to weighing facilities, including baby weighing, is recommended.
~ Ready access to medications, including refrigerated medications, is required. Depending on model of care, access to a separate refrigerator for icepacks, oral rehydration solutions, etc. may also be required to support waiting room medicine.
~ A wall clock should be visible from all clinical areas. The location and type of clocks provided, including any required connection to a master clock system, is to be determined at a project level.
~ Electronic medical record (EMR) input may be performed on a wall mounted computer workstation, a desk/bench with computer, or a wirelessly connected workstation on wheels (WOW). Final configuration is dependent on clinical service requirements, operational models for medical records and local ICT policies.
~ The location of the patient monitor is to be determined to suit clinical workflows and equipment functionality. Appropriate in-wall support is required for mounting the monitor bracket.
~ The content and configuration of the medical services panel (MSP), including medical gases, power and data, will be dependent on clinical service requirements and is to be confirmed at project level.
~ The weight capacity of recliners selected must be considered to suit a wide range of patient requirements. Recliner must have the ability to lay flat.
~ The clear area required for a patient trolley and patient transfer aids such as mobile hoists, patient slides and hover mats, and the staff required to assist/complete the patient transfer, is to be considered. Work health and Safety (WHS) policies and patient transfer devices that are intended to be used in the patient bay should be confirmed at project level.
~ Mobile duress coverage is to be assessed and planned at a department level and coverage of all patient bays is to suit local security and WHS policies and operational service requirements.
~ The type, extent and configuration of storage within the room for consumables will be dependent on clinical service requirements, operational policies for stock centralisation/decanting and IPC policies.
~ Size, type and quantity of waste bins will be dependent on clinical service requirements, operational models for waste management and local infection prevention and control (IPC) policies. Bins may be located in an area shared between multiple triage rooms.
~ Provision of emergency/standby power or uninterruptible power supply (UPS) is to be confirmed to suit site and service requirements. Confirmation to be based on risk assessment considering the impact of a power outage on patient care/safety.
~ Provision of cleaner’s power outlets is to be rationalised across the department and spaced in accordance with AS/NZS 3003.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</si>
</sst>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9"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s>
  <fills count="7">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1">
    <xf numFmtId="0" fontId="0" fillId="0" borderId="0"/>
  </cellStyleXfs>
  <cellXfs count="36">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49" fontId="7" fillId="0" borderId="0" xfId="0" quotePrefix="1" applyNumberFormat="1" applyFont="1" applyAlignment="1">
      <alignment vertical="center"/>
    </xf>
    <xf numFmtId="0" fontId="0" fillId="0" borderId="0" xfId="0" applyAlignment="1">
      <alignment horizontal="center" vertical="center"/>
    </xf>
    <xf numFmtId="49" fontId="0" fillId="0" borderId="0" xfId="0" applyNumberFormat="1" applyAlignment="1">
      <alignment horizontal="left" vertical="center"/>
    </xf>
    <xf numFmtId="0" fontId="0" fillId="0" borderId="0" xfId="0" applyAlignment="1">
      <alignment vertical="center"/>
    </xf>
    <xf numFmtId="49" fontId="7" fillId="0" borderId="0" xfId="0" applyNumberFormat="1" applyFont="1"/>
    <xf numFmtId="49" fontId="0" fillId="0" borderId="0" xfId="0" applyNumberFormat="1"/>
    <xf numFmtId="49" fontId="7" fillId="0" borderId="0" xfId="0" quotePrefix="1" applyNumberFormat="1" applyFont="1"/>
    <xf numFmtId="49" fontId="0" fillId="0" borderId="0" xfId="0" quotePrefix="1" applyNumberFormat="1"/>
    <xf numFmtId="49" fontId="0" fillId="0" borderId="0" xfId="0" applyNumberFormat="1" applyAlignment="1">
      <alignment horizontal="left" vertical="center" wrapText="1"/>
    </xf>
  </cellXfs>
  <cellStyles count="1">
    <cellStyle name="Normal" xfId="0" builtinId="0"/>
  </cellStyles>
  <dxfs count="92">
    <dxf>
      <font>
        <color theme="0" tint="-0.24994659260841701"/>
      </font>
    </dxf>
    <dxf>
      <font>
        <color rgb="FF9C0006"/>
      </font>
      <fill>
        <patternFill>
          <bgColor rgb="FFFFC7CE"/>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2" defaultTableStyle="TableStyleMedium2" defaultPivotStyle="PivotStyleLight16">
    <tableStyle name="basic" pivot="0" count="1" xr9:uid="{F9122C99-1320-44A9-AF1D-12066CFACDAC}">
      <tableStyleElement type="wholeTable" dxfId="91"/>
    </tableStyle>
    <tableStyle name="Basic Table" pivot="0" count="1" xr9:uid="{C180F430-87C1-409E-A499-CDEA2CEE3978}">
      <tableStyleElement type="wholeTable" dxfId="9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microsoft.com/office/2007/relationships/slicerCache" Target="slicerCaches/slicerCache2.xml"/><Relationship Id="rId10" Type="http://schemas.openxmlformats.org/officeDocument/2006/relationships/calcChain" Target="calcChain.xml"/><Relationship Id="rId4" Type="http://schemas.microsoft.com/office/2007/relationships/slicerCache" Target="slicerCaches/slicerCache1.xml"/><Relationship Id="rId9" Type="http://schemas.openxmlformats.org/officeDocument/2006/relationships/sheetMetadata" Target="metadata.xml"/><Relationship Id="rId14"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absolute">
    <xdr:from>
      <xdr:col>87</xdr:col>
      <xdr:colOff>26389</xdr:colOff>
      <xdr:row>8</xdr:row>
      <xdr:rowOff>29279</xdr:rowOff>
    </xdr:from>
    <xdr:to>
      <xdr:col>90</xdr:col>
      <xdr:colOff>129370</xdr:colOff>
      <xdr:row>63</xdr:row>
      <xdr:rowOff>28434</xdr:rowOff>
    </xdr:to>
    <mc:AlternateContent xmlns:mc="http://schemas.openxmlformats.org/markup-compatibility/2006" xmlns:sle15="http://schemas.microsoft.com/office/drawing/2012/slicer">
      <mc:Choice Requires="sle15">
        <xdr:graphicFrame macro="">
          <xdr:nvGraphicFramePr>
            <xdr:cNvPr id="3" name="Code">
              <a:extLst>
                <a:ext uri="{FF2B5EF4-FFF2-40B4-BE49-F238E27FC236}">
                  <a16:creationId xmlns:a16="http://schemas.microsoft.com/office/drawing/2014/main" id="{C8B46E07-D0C9-0775-F0D7-7E1369902F69}"/>
                </a:ext>
              </a:extLst>
            </xdr:cNvPr>
            <xdr:cNvGraphicFramePr/>
          </xdr:nvGraphicFramePr>
          <xdr:xfrm>
            <a:off x="0" y="0"/>
            <a:ext cx="0" cy="0"/>
          </xdr:xfrm>
          <a:graphic>
            <a:graphicData uri="http://schemas.microsoft.com/office/drawing/2010/slicer">
              <sle:slicer xmlns:sle="http://schemas.microsoft.com/office/drawing/2010/slicer" name="Code"/>
            </a:graphicData>
          </a:graphic>
        </xdr:graphicFrame>
      </mc:Choice>
      <mc:Fallback xmlns="">
        <xdr:sp macro="" textlink="">
          <xdr:nvSpPr>
            <xdr:cNvPr id="0" name=""/>
            <xdr:cNvSpPr>
              <a:spLocks noTextEdit="1"/>
            </xdr:cNvSpPr>
          </xdr:nvSpPr>
          <xdr:spPr>
            <a:xfrm>
              <a:off x="85961328" y="2587422"/>
              <a:ext cx="1992429" cy="10262828"/>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10</xdr:col>
      <xdr:colOff>27215</xdr:colOff>
      <xdr:row>5</xdr:row>
      <xdr:rowOff>118382</xdr:rowOff>
    </xdr:from>
    <xdr:to>
      <xdr:col>13</xdr:col>
      <xdr:colOff>27215</xdr:colOff>
      <xdr:row>55</xdr:row>
      <xdr:rowOff>176893</xdr:rowOff>
    </xdr:to>
    <mc:AlternateContent xmlns:mc="http://schemas.openxmlformats.org/markup-compatibility/2006" xmlns:sle15="http://schemas.microsoft.com/office/drawing/2012/slicer">
      <mc:Choice Requires="sle15">
        <xdr:graphicFrame macro="">
          <xdr:nvGraphicFramePr>
            <xdr:cNvPr id="4" name="Code 1">
              <a:extLst>
                <a:ext uri="{FF2B5EF4-FFF2-40B4-BE49-F238E27FC236}">
                  <a16:creationId xmlns:a16="http://schemas.microsoft.com/office/drawing/2014/main" id="{C0BE2119-ACAD-F094-6855-E504DBC80E82}"/>
                </a:ext>
              </a:extLst>
            </xdr:cNvPr>
            <xdr:cNvGraphicFramePr/>
          </xdr:nvGraphicFramePr>
          <xdr:xfrm>
            <a:off x="0" y="0"/>
            <a:ext cx="0" cy="0"/>
          </xdr:xfrm>
          <a:graphic>
            <a:graphicData uri="http://schemas.microsoft.com/office/drawing/2010/slicer">
              <sle:slicer xmlns:sle="http://schemas.microsoft.com/office/drawing/2010/slicer" name="Code 1"/>
            </a:graphicData>
          </a:graphic>
        </xdr:graphicFrame>
      </mc:Choice>
      <mc:Fallback xmlns="">
        <xdr:sp macro="" textlink="">
          <xdr:nvSpPr>
            <xdr:cNvPr id="0" name=""/>
            <xdr:cNvSpPr>
              <a:spLocks noTextEdit="1"/>
            </xdr:cNvSpPr>
          </xdr:nvSpPr>
          <xdr:spPr>
            <a:xfrm>
              <a:off x="17172215" y="1166132"/>
              <a:ext cx="1836964" cy="9583511"/>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 xr10:uid="{D9669C6B-E167-47E3-81E3-82D96F7376B8}" sourceName="Cod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de1" xr10:uid="{6B001E55-6ECD-420A-899A-4E7A079A6F70}" sourceName="Code">
  <extLst>
    <x:ext xmlns:x15="http://schemas.microsoft.com/office/spreadsheetml/2010/11/main" uri="{2F2917AC-EB37-4324-AD4E-5DD8C200BD13}">
      <x15:tableSlicerCache tableId="1" column="1"/>
    </x:ex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xr10:uid="{733866C6-817A-48F9-89E9-07554A4C448D}" cache="Slicer_Code" caption="Code"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ode 1" xr10:uid="{1B2DA772-028D-49AF-B4EA-6BA246EFC693}" cache="Slicer_Code1" caption="Code"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R8" totalsRowShown="0" headerRowDxfId="89" dataDxfId="88" tableBorderDxfId="87">
  <autoFilter ref="A7:BR8" xr:uid="{B4DDA378-4891-4D9E-80D0-6F01C2A44A19}"/>
  <tableColumns count="70">
    <tableColumn id="1" xr3:uid="{6068B6E8-4753-4D6D-90B4-2FA667AB9E91}" name="Code" dataDxfId="86"/>
    <tableColumn id="2" xr3:uid="{5E6014B5-3D46-4094-B116-A7CDD19B5634}" name="Template Name" dataDxfId="85"/>
    <tableColumn id="3" xr3:uid="{B859EF06-B879-4CC6-BEF8-1D85D2B4FF7A}" name="Standard Area" dataDxfId="84"/>
    <tableColumn id="4" xr3:uid="{FEA7814D-365B-4F13-BC1A-C14259978EFD}" name="Previous Code" dataDxfId="83"/>
    <tableColumn id="5" xr3:uid="{9046E733-0F7A-4A7B-8C1C-1CEF1EC15053}" name="RDS Rev: Name" dataDxfId="82"/>
    <tableColumn id="28" xr3:uid="{09BB904E-125C-44B3-8EFD-15CFBD17176C}" name="RDS Rev Date: Name" dataDxfId="81"/>
    <tableColumn id="6" xr3:uid="{7B5EFFBD-1214-4D7B-B193-75155CB7A09B}" name="Briefing - Hours of Operation - Duration - Duration" dataDxfId="80"/>
    <tableColumn id="29" xr3:uid="{96687B8A-B8B9-4BDF-B61F-1D8017D6C05F}" name="Briefing - Hours of Operation - Duration - extended/limited hours" dataDxfId="79"/>
    <tableColumn id="46" xr3:uid="{9CD55DF9-9081-48DE-8366-05BA0EDF35B0}" name="Briefing - Hours of Operation - Hours/days - Open time" dataDxfId="78"/>
    <tableColumn id="47" xr3:uid="{264C8D08-BA81-41A6-B97F-F3718FD569FE}" name="Briefing - Hours of Operation - Hours/days - Close time" dataDxfId="77"/>
    <tableColumn id="49" xr3:uid="{B71FC1E0-632B-4A1E-8226-D28A39FE3C40}" name="Briefing - Hours of Operation - Hours/days - Days" dataDxfId="76"/>
    <tableColumn id="50" xr3:uid="{B7CB81C3-39C3-42DD-9AA5-C2B2C2B39040}" name="Briefing - Hours of Operation - Comment" dataDxfId="75"/>
    <tableColumn id="39" xr3:uid="{D3084D0C-C2E0-49ED-BE8C-3BFE91F0E0FB}" name="Briefing - Occupancy" dataDxfId="74"/>
    <tableColumn id="40" xr3:uid="{351E916D-BA04-4321-B844-D90A3A23A0CE}" name="Briefing - Description" dataDxfId="73"/>
    <tableColumn id="41" xr3:uid="{F9240B3D-DB65-42D7-A4CA-C5259E7EF585}" name="Briefing - Additional Considerations" dataDxfId="72"/>
    <tableColumn id="42" xr3:uid="{A697F88A-D977-40B1-8998-82A882DF2DD8}" name="Performance Requirements - Electrical - PROTECTION: body protected" dataDxfId="71"/>
    <tableColumn id="43" xr3:uid="{CDE00A94-1076-44D8-BEA6-DBACDA4D3370}" name="Performance Requirements - Electrical - PROTECTION: cardiac protected" dataDxfId="70"/>
    <tableColumn id="44" xr3:uid="{2B6F38D6-D1A5-42B6-A99D-A08803C8DB93}" name="Performance Requirements - Lighting - LIGHTING: general" dataDxfId="69"/>
    <tableColumn id="33" xr3:uid="{F8D1B51D-9444-4994-94AE-057DF723FC5B}" name="Performance Requirements - Lighting - LIGHTING: colour corrected" dataDxfId="68"/>
    <tableColumn id="34" xr3:uid="{F16797F1-7A21-4DA0-941B-099045C9C5BB}" name="Performance Requirements - Lighting - LIGHTING: dimmable" dataDxfId="67"/>
    <tableColumn id="35" xr3:uid="{05BC7D94-B979-4EAD-B918-C6757319362A}" name="Performance Requirements - Lighting - LIGHTING: indirect" dataDxfId="66"/>
    <tableColumn id="51" xr3:uid="{FA73BC42-519B-461F-80C8-778A87EF4C07}" name="Performance Requirements - Nurse Call and Duress - NURSE CALL SYSTEM: buttons / handset" dataDxfId="65"/>
    <tableColumn id="52" xr3:uid="{01A22F1C-7A6B-421E-88B2-E0FA5053AA19}" name="Performance Requirements - Nurse Call and Duress - NURSE CALL SYSTEM: annunciator" dataDxfId="64"/>
    <tableColumn id="53" xr3:uid="{62DF3970-9D0A-4957-869F-6E193C781BEB}" name="Performance Requirements - Nurse Call and Duress - DURESS: fixed" dataDxfId="63"/>
    <tableColumn id="54" xr3:uid="{3A464611-A1DA-46AB-8787-AB22AEAB07CD}" name="Performance Requirements - Nurse Call and Duress - DURESS: wireless coverage" dataDxfId="62"/>
    <tableColumn id="55" xr3:uid="{893180B6-A4C8-45A9-97E5-4135BEB63737}" name="Performance Requirements - Security - ACCESS CONTROL: to door" dataDxfId="61"/>
    <tableColumn id="56" xr3:uid="{0E2CCAA9-6772-4EEC-9F7B-16F5A3A54B46}" name="Performance Requirements - Security - ACCESS CONTROL: to item / joinery" dataDxfId="60"/>
    <tableColumn id="57" xr3:uid="{C33C21F4-7DB5-4EDD-A683-7F6B9318D467}" name="Performance Requirements - Security - INTERCOM: service communications" dataDxfId="59"/>
    <tableColumn id="58" xr3:uid="{57654B39-C5C0-4019-AFF7-5D91E07DE88A}" name="Performance Requirements - Security - INTERCOM: security and access control" dataDxfId="58"/>
    <tableColumn id="59" xr3:uid="{908FC2FA-9790-450D-B5FD-0FA92A3FECF6}" name="Performance Requirements - Security - CCTV: camera coverage within room" dataDxfId="57"/>
    <tableColumn id="60" xr3:uid="{53CD770E-295C-499F-B1AF-D32830080169}" name="Performance Requirements - Security - INTRUSION DETECTION: door monitoring" dataDxfId="56"/>
    <tableColumn id="36" xr3:uid="{D678B497-6EEF-4B0B-A98A-801FF074F10F}" name="Performance Requirements - Security - INTRUSION DETECTION: spatial monitoring" dataDxfId="55"/>
    <tableColumn id="37" xr3:uid="{764676EA-F635-4EE6-BDC9-EB78E2E719A8}" name="Performance Requirements - ICT and Audio Visual - AUDIO VISUAL: patient entertainment system" dataDxfId="54"/>
    <tableColumn id="38" xr3:uid="{6B0F0DA3-16D7-45CD-A945-BF3B1FAE3C5C}" name="Performance Requirements - ICT and Audio Visual - AUDIO VISUAL: visitor experiance system" dataDxfId="53"/>
    <tableColumn id="30" xr3:uid="{955D1FA3-D6C8-4A7E-ABE1-8D2DC0E37E93}" name="Performance Requirements - ICT and Audio Visual - AUDIO VISUAL: virtual collaboration system" dataDxfId="52"/>
    <tableColumn id="31" xr3:uid="{7F0A432E-0FA2-4EFC-867D-7791F493C6ED}" name="Performance Requirements - ICT and Audio Visual - AUDIO VISUAL: clinical support system" dataDxfId="51"/>
    <tableColumn id="32" xr3:uid="{D60983AF-7082-48FD-8108-41DD4DADA1F4}" name="Performance Requirements - ICT and Audio Visual - AUDIO VISUAL: digital operating room system" dataDxfId="50"/>
    <tableColumn id="7" xr3:uid="{F9CF9B9D-4CB2-406E-A1DF-A121FB6A5A22}" name="Performance Requirements - Accessibility - AUDIO: hearing augmentation" dataDxfId="49"/>
    <tableColumn id="8" xr3:uid="{23AA1ADD-FABA-4778-9F97-C9C6151D7ED5}" name="Performance Requirements - Accessibility - VISUAL: luminance contrast" dataDxfId="48"/>
    <tableColumn id="9" xr3:uid="{F318F2D3-D57F-42A5-AE70-BA4A2DBC03BE}" name="Performance Requirements - Accessibility - SIGNAGE: accessible, statuatory" dataDxfId="47"/>
    <tableColumn id="10" xr3:uid="{9E34A24D-031E-4614-86FF-10B3495DC6FA}" name="Performance Requirements - HVAC - AIRCONDITIONING: general" dataDxfId="46"/>
    <tableColumn id="11" xr3:uid="{A099E547-7106-467A-B6A5-E3A4C1FD2335}" name="Performance Requirements - HVAC - AIRCONDITIONING: HEPA filtered" dataDxfId="45"/>
    <tableColumn id="76" xr3:uid="{280CAF9D-013F-4807-8CE9-49349C4CC49D}" name="Performance Requirements - HVAC - AIRCONDITIONING: positive pressure" dataDxfId="44"/>
    <tableColumn id="77" xr3:uid="{F5779A7C-C47D-41A9-A49D-3D89849F2CA4}" name="Performance Requirements - HVAC - AIRCONDITIONING: negative pressure" dataDxfId="43"/>
    <tableColumn id="78" xr3:uid="{C73D672D-2233-4DB8-97E9-2DE24903CE64}" name="Performance Requirements - HVAC - VENTILATION: exhaust" dataDxfId="42"/>
    <tableColumn id="79" xr3:uid="{299ACC64-AE50-4D24-B017-DA9BE9CC4D8A}" name="Performance Requirements - HVAC - VENTILATION: supply" dataDxfId="41"/>
    <tableColumn id="80" xr3:uid="{BBD6FD67-770B-4B58-8547-A1FFAF94AD7E}" name="Performance Requirements - HVAC - VENTILATION: natural" dataDxfId="40"/>
    <tableColumn id="81" xr3:uid="{C2ED3313-B42B-44CB-AFEE-E2631795B0CC}" name="Performance Requirements - Medical Gas - MEDICAL GAS: general anaesthesia" dataDxfId="39"/>
    <tableColumn id="82" xr3:uid="{2973CA0B-B1AC-4498-A0D9-F441096E3384}" name="Performance Requirements - Medical Gas - MEDICAL GAS: special care" dataDxfId="38"/>
    <tableColumn id="83" xr3:uid="{5FED861B-21C1-40A5-B7DA-6D82EA673E89}" name="Performance Requirements - Medical Gas - MEDICAL GAS: special care, neonatal ventilation" dataDxfId="37"/>
    <tableColumn id="84" xr3:uid="{CED862BE-CA64-43B1-95DE-9F992836AE34}" name="Performance Requirements - Medical Gas - MEDICAL GAS: birthing" dataDxfId="36"/>
    <tableColumn id="85" xr3:uid="{F18D6EB0-13CB-4C2C-B2CA-85A22A2B466C}" name="Performance Requirements - Hydraulic - WATER: drinking" dataDxfId="35"/>
    <tableColumn id="86" xr3:uid="{9D597292-05DD-45BE-87B3-BF0CB0352D7B}" name="Performance Requirements - Hydraulic - WATER: specialty" dataDxfId="34"/>
    <tableColumn id="87" xr3:uid="{59C0E0A8-13F9-49DA-81AC-FA226F49ECD8}" name="Performance Requirements - Hydraulic - DRAINAGE: sanitary" dataDxfId="33"/>
    <tableColumn id="88" xr3:uid="{CB30CCA3-E716-491E-A4F4-1254662CDE4E}" name="Performance Requirements - Hydraulic - DRAINAGE: specialty" dataDxfId="32"/>
    <tableColumn id="89" xr3:uid="{1FA8B1F3-C538-48B5-B407-C510A6E0C0D0}" name="Performance Requirements - Fire - DETECTION: smoke" dataDxfId="31"/>
    <tableColumn id="90" xr3:uid="{27D78FB9-F4C6-4E7E-A888-BC58137E043A}" name="Performance Requirements - Fire - DETECTION: heat" dataDxfId="30"/>
    <tableColumn id="61" xr3:uid="{226C8435-6CEA-4680-A2D4-8B19B60ABBBE}" name="Performance Requirements - Shielding - SHIELDING: ionising radiation" dataDxfId="29"/>
    <tableColumn id="62" xr3:uid="{3EFC058C-F78A-4BDE-910E-C7FA9459090A}" name="Performance Requirements - Shielding - SHIELDING: magentic and radio frequency" dataDxfId="28"/>
    <tableColumn id="63" xr3:uid="{C910EBED-79BC-45BA-BC91-35047C9F225A}" name="Performance Requirements - Acoustics - SPEECH PRIVACY: not private" dataDxfId="27"/>
    <tableColumn id="64" xr3:uid="{50901738-823B-496E-95A4-9B588A6615D7}" name="Performance Requirements - Acoustics - SPEECH PRIVACY: moderate" dataDxfId="26"/>
    <tableColumn id="65" xr3:uid="{5066D0DB-2EDE-4E1A-9A6F-0A9D02B43159}" name="Performance Requirements - Acoustics - SPEECH PRIVACY: private" dataDxfId="25"/>
    <tableColumn id="66" xr3:uid="{6DF3E60B-1C33-4FED-B673-E640C305C5B1}" name="Performance Requirements - Acoustics - SPEECH PRIVACY: confidential" dataDxfId="24"/>
    <tableColumn id="67" xr3:uid="{10679D1D-C24E-4FD9-AAE9-501220FF9921}" name="Performance Requirements - Acoustics - NOISE SENSITIVITY: not sensitive" dataDxfId="23"/>
    <tableColumn id="68" xr3:uid="{00CB1A6C-EF37-495B-849A-791CC55CD156}" name="Performance Requirements - Acoustics - NOISE SENSITIVITY: medium sensitive" dataDxfId="22"/>
    <tableColumn id="69" xr3:uid="{D6E2BCF5-2E08-47B2-A9F1-5AE3E46E0D07}" name="Performance Requirements - Acoustics - NOISE SENSITIVITY: sensitive" dataDxfId="21"/>
    <tableColumn id="12" xr3:uid="{E9FE3DC3-767B-4D28-9209-CB004C4CA189}" name="Performance Requirements - Acoustics - NOISE GENERATION: low" dataDxfId="20"/>
    <tableColumn id="13" xr3:uid="{BED966C3-71FB-4471-8AB3-D0668FCB9A14}" name="Performance Requirements - Acoustics - NOISE GENERATION: moderate" dataDxfId="19"/>
    <tableColumn id="14" xr3:uid="{E858AAF0-45BD-4A60-A930-59A8451711A3}" name="Performance Requirements - Acoustics - NOISE GENERATION: high" dataDxfId="18"/>
    <tableColumn id="15" xr3:uid="{64124E68-3C67-46B7-8305-576786230117}" name="Performance Requirements - Acoustics - NOISE GENERATION: very high" dataDxfId="17"/>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I84" totalsRowShown="0" headerRowDxfId="16" dataDxfId="14" headerRowBorderDxfId="15" tableBorderDxfId="13">
  <autoFilter ref="A7:I84" xr:uid="{6A2FEA9A-0950-4209-9431-5FE224B3B21B}"/>
  <tableColumns count="9">
    <tableColumn id="1" xr3:uid="{6986DC66-021E-42CF-8BD3-BA93E2C1F216}" name="Code" dataDxfId="12"/>
    <tableColumn id="2" xr3:uid="{DBDBFCCA-5FDD-4DFB-8F04-3AF82343CD25}" name="Template Name" dataDxfId="11"/>
    <tableColumn id="3" xr3:uid="{0E855559-DBAE-4491-B3FA-3F742B01AD05}" name="Item List: Name" dataDxfId="10"/>
    <tableColumn id="4" xr3:uid="{B4593148-D964-4706-A643-C1F21B0A9DFC}" name="Item Number" dataDxfId="9"/>
    <tableColumn id="5" xr3:uid="{1EA1C1E9-867F-44B4-A2F6-0E9BC663A853}" name="Name" dataDxfId="8"/>
    <tableColumn id="6" xr3:uid="{18020E15-B6A0-42AF-9E50-0986C04A5BB5}" name="Quantity" dataDxfId="7"/>
    <tableColumn id="9" xr3:uid="{3D47B47D-8F1A-4C41-B362-4E70BC7A9B31}" name="Priority" dataDxfId="6"/>
    <tableColumn id="7" xr3:uid="{0341F9BE-82F5-4FC1-8EE0-61F7CDDD9D2C}" name="Category: Name" dataDxfId="5"/>
    <tableColumn id="8" xr3:uid="{3D4094C3-8DFC-4873-B340-5383DDCC404A}" name="Comment" dataDxfId="4"/>
  </tableColumns>
  <tableStyleInfo name="basic"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D93A3F2-66A1-4465-820A-CF1FFB9C8B3B}" name="Table3" displayName="Table3" ref="A1:A12" totalsRowShown="0" dataDxfId="3">
  <autoFilter ref="A1:A12" xr:uid="{AD93A3F2-66A1-4465-820A-CF1FFB9C8B3B}"/>
  <tableColumns count="1">
    <tableColumn id="1" xr3:uid="{9108DE1A-EE58-4319-B084-7D3B94F6F69E}" name="Code"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2.x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R8"/>
  <sheetViews>
    <sheetView tabSelected="1" zoomScaleNormal="100" workbookViewId="0">
      <pane xSplit="1" ySplit="7" topLeftCell="B8" activePane="bottomRight" state="frozen"/>
      <selection pane="topRight" activeCell="B1" sqref="B1"/>
      <selection pane="bottomLeft" activeCell="A8" sqref="A8"/>
      <selection pane="bottomRight"/>
    </sheetView>
  </sheetViews>
  <sheetFormatPr defaultColWidth="8.81640625" defaultRowHeight="14.5" x14ac:dyDescent="0.35"/>
  <cols>
    <col min="1" max="1" width="25.7265625" customWidth="1"/>
    <col min="2" max="2" width="45.81640625" customWidth="1"/>
    <col min="3" max="3" width="10.36328125" customWidth="1"/>
    <col min="4" max="6" width="12.7265625" customWidth="1"/>
    <col min="7" max="7" width="20.7265625" customWidth="1"/>
    <col min="8" max="11" width="12.7265625" customWidth="1"/>
    <col min="12" max="12" width="40.81640625" customWidth="1"/>
    <col min="13" max="13" width="45.26953125" customWidth="1"/>
    <col min="14" max="14" width="47.36328125" customWidth="1"/>
    <col min="15" max="15" width="48.36328125" customWidth="1"/>
    <col min="16" max="66" width="12.54296875" customWidth="1"/>
    <col min="67" max="70" width="12.6328125" customWidth="1"/>
  </cols>
  <sheetData>
    <row r="1" spans="1:70" s="1" customFormat="1" x14ac:dyDescent="0.35">
      <c r="C1" s="11"/>
      <c r="E1" s="11"/>
      <c r="I1" s="11"/>
      <c r="J1" s="11"/>
      <c r="K1" s="11"/>
      <c r="N1" s="11"/>
      <c r="P1" s="11"/>
      <c r="R1" s="11"/>
      <c r="T1" s="11"/>
      <c r="V1" s="11"/>
      <c r="W1" s="11"/>
      <c r="X1" s="11"/>
      <c r="Z1" s="11"/>
      <c r="AB1" s="11"/>
      <c r="AC1" s="11"/>
      <c r="AD1" s="11"/>
      <c r="AF1" s="11"/>
      <c r="AH1" s="11"/>
      <c r="AL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row>
    <row r="2" spans="1:70" ht="18.5" x14ac:dyDescent="0.45">
      <c r="A2" s="26" t="str" cm="1">
        <f t="array" ref="A2">IF(COUNTA(A8:A999996)=1, RoomTemplateData[Template Name] &amp; " (" &amp; RoomTemplateData[Code] &amp; ")  - Room Template Properties and Room Template Data", "Standard Components - Room Templates Properties and Room Template Data")</f>
        <v>Triage - Emergency, Assessment Room  (TRIAGE-RM)  - Room Template Properties and Room Template Data</v>
      </c>
      <c r="C2" s="10"/>
      <c r="E2" s="10"/>
      <c r="I2" s="10"/>
      <c r="J2" s="10"/>
      <c r="K2" s="10"/>
      <c r="N2" s="10"/>
      <c r="P2" s="10"/>
      <c r="R2" s="10"/>
      <c r="T2" s="10"/>
      <c r="V2" s="10"/>
      <c r="W2" s="10"/>
      <c r="X2" s="10"/>
      <c r="Z2" s="10"/>
      <c r="AB2" s="10"/>
      <c r="AC2" s="10"/>
      <c r="AD2" s="10"/>
      <c r="AF2" s="10"/>
      <c r="AH2" s="10"/>
      <c r="AL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row>
    <row r="3" spans="1:70" x14ac:dyDescent="0.35">
      <c r="A3" s="21">
        <v>45887</v>
      </c>
      <c r="C3" s="10"/>
      <c r="E3" s="10"/>
      <c r="I3" s="10"/>
      <c r="J3" s="10"/>
      <c r="K3" s="10"/>
      <c r="N3" s="10"/>
      <c r="P3" s="10"/>
      <c r="R3" s="10"/>
      <c r="T3" s="10"/>
      <c r="V3" s="10"/>
      <c r="W3" s="10"/>
      <c r="X3" s="10"/>
      <c r="Z3" s="10"/>
      <c r="AB3" s="10"/>
      <c r="AC3" s="10"/>
      <c r="AD3" s="10"/>
      <c r="AF3" s="10"/>
      <c r="AH3" s="10"/>
      <c r="AL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row>
    <row r="4" spans="1:70" ht="18" x14ac:dyDescent="0.35">
      <c r="A4" s="4"/>
      <c r="C4" s="10"/>
      <c r="E4" s="10"/>
      <c r="I4" s="10"/>
      <c r="J4" s="10"/>
      <c r="K4" s="10"/>
      <c r="N4" s="10"/>
      <c r="P4" s="10"/>
      <c r="R4" s="10"/>
      <c r="T4" s="10"/>
      <c r="V4" s="10"/>
      <c r="W4" s="10"/>
      <c r="X4" s="10"/>
      <c r="Z4" s="10"/>
      <c r="AB4" s="10"/>
      <c r="AC4" s="10"/>
      <c r="AD4" s="10"/>
      <c r="AF4" s="10"/>
      <c r="AH4" s="10"/>
      <c r="AL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row>
    <row r="5" spans="1:70" s="1" customFormat="1" x14ac:dyDescent="0.35">
      <c r="A5" s="22" t="str">
        <f>"No. of Standard Components = "&amp;COUNTA(A8:A999996)</f>
        <v>No. of Standard Components = 1</v>
      </c>
      <c r="C5" s="11"/>
      <c r="E5" s="11"/>
      <c r="I5" s="11"/>
      <c r="J5" s="11"/>
      <c r="K5" s="11"/>
      <c r="N5" s="11"/>
      <c r="P5" s="11"/>
      <c r="R5" s="11"/>
      <c r="T5" s="11"/>
      <c r="V5" s="11"/>
      <c r="W5" s="11"/>
      <c r="X5" s="11"/>
      <c r="Z5" s="11"/>
      <c r="AB5" s="11"/>
      <c r="AC5" s="11"/>
      <c r="AD5" s="11"/>
      <c r="AF5" s="11"/>
      <c r="AH5" s="11"/>
      <c r="AL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row>
    <row r="6" spans="1:70" s="1" customFormat="1" x14ac:dyDescent="0.35">
      <c r="A6" s="2"/>
      <c r="C6" s="11"/>
      <c r="E6" s="11"/>
      <c r="I6" s="11"/>
      <c r="J6" s="11"/>
      <c r="K6" s="11"/>
      <c r="N6" s="11"/>
      <c r="P6" s="11"/>
      <c r="R6" s="11"/>
      <c r="T6" s="11"/>
      <c r="V6" s="11"/>
      <c r="W6" s="11"/>
      <c r="X6" s="11"/>
      <c r="Z6" s="11"/>
      <c r="AB6" s="11"/>
      <c r="AC6" s="11"/>
      <c r="AD6" s="11"/>
      <c r="AF6" s="11"/>
      <c r="AH6" s="11"/>
      <c r="AL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row>
    <row r="7" spans="1:70" s="3" customFormat="1" ht="92" x14ac:dyDescent="0.35">
      <c r="A7" s="8" t="s">
        <v>3</v>
      </c>
      <c r="B7" s="8" t="s">
        <v>4</v>
      </c>
      <c r="C7" s="12" t="s">
        <v>5</v>
      </c>
      <c r="D7" s="9" t="s">
        <v>60</v>
      </c>
      <c r="E7" s="16" t="s">
        <v>6</v>
      </c>
      <c r="F7" s="9" t="s">
        <v>7</v>
      </c>
      <c r="G7" s="17" t="s">
        <v>14</v>
      </c>
      <c r="H7" s="17" t="s">
        <v>15</v>
      </c>
      <c r="I7" s="17" t="s">
        <v>16</v>
      </c>
      <c r="J7" s="17" t="s">
        <v>17</v>
      </c>
      <c r="K7" s="17" t="s">
        <v>18</v>
      </c>
      <c r="L7" s="17" t="s">
        <v>19</v>
      </c>
      <c r="M7" s="17" t="s">
        <v>61</v>
      </c>
      <c r="N7" s="20" t="s">
        <v>20</v>
      </c>
      <c r="O7" s="20" t="s">
        <v>21</v>
      </c>
      <c r="P7" s="18" t="s">
        <v>22</v>
      </c>
      <c r="Q7" s="18" t="s">
        <v>23</v>
      </c>
      <c r="R7" s="18" t="s">
        <v>24</v>
      </c>
      <c r="S7" s="18" t="s">
        <v>25</v>
      </c>
      <c r="T7" s="18" t="s">
        <v>26</v>
      </c>
      <c r="U7" s="18" t="s">
        <v>27</v>
      </c>
      <c r="V7" s="18" t="s">
        <v>28</v>
      </c>
      <c r="W7" s="18" t="s">
        <v>29</v>
      </c>
      <c r="X7" s="18" t="s">
        <v>63</v>
      </c>
      <c r="Y7" s="18" t="s">
        <v>62</v>
      </c>
      <c r="Z7" s="18" t="s">
        <v>64</v>
      </c>
      <c r="AA7" s="18" t="s">
        <v>65</v>
      </c>
      <c r="AB7" s="18" t="s">
        <v>30</v>
      </c>
      <c r="AC7" s="18" t="s">
        <v>31</v>
      </c>
      <c r="AD7" s="18" t="s">
        <v>32</v>
      </c>
      <c r="AE7" s="18" t="s">
        <v>33</v>
      </c>
      <c r="AF7" s="18" t="s">
        <v>34</v>
      </c>
      <c r="AG7" s="18" t="s">
        <v>66</v>
      </c>
      <c r="AH7" s="18" t="s">
        <v>67</v>
      </c>
      <c r="AI7" s="18" t="s">
        <v>68</v>
      </c>
      <c r="AJ7" s="18" t="s">
        <v>69</v>
      </c>
      <c r="AK7" s="18" t="s">
        <v>70</v>
      </c>
      <c r="AL7" s="18" t="s">
        <v>58</v>
      </c>
      <c r="AM7" s="18" t="s">
        <v>57</v>
      </c>
      <c r="AN7" s="18" t="s">
        <v>56</v>
      </c>
      <c r="AO7" s="18" t="s">
        <v>39</v>
      </c>
      <c r="AP7" s="18" t="s">
        <v>71</v>
      </c>
      <c r="AQ7" s="19" t="s">
        <v>40</v>
      </c>
      <c r="AR7" s="19" t="s">
        <v>41</v>
      </c>
      <c r="AS7" s="19" t="s">
        <v>42</v>
      </c>
      <c r="AT7" s="19" t="s">
        <v>43</v>
      </c>
      <c r="AU7" s="19" t="s">
        <v>44</v>
      </c>
      <c r="AV7" s="19" t="s">
        <v>45</v>
      </c>
      <c r="AW7" s="19" t="s">
        <v>46</v>
      </c>
      <c r="AX7" s="19" t="s">
        <v>47</v>
      </c>
      <c r="AY7" s="19" t="s">
        <v>48</v>
      </c>
      <c r="AZ7" s="19" t="s">
        <v>72</v>
      </c>
      <c r="BA7" s="19" t="s">
        <v>49</v>
      </c>
      <c r="BB7" s="19" t="s">
        <v>50</v>
      </c>
      <c r="BC7" s="19" t="s">
        <v>51</v>
      </c>
      <c r="BD7" s="19" t="s">
        <v>52</v>
      </c>
      <c r="BE7" s="19" t="s">
        <v>53</v>
      </c>
      <c r="BF7" s="19" t="s">
        <v>54</v>
      </c>
      <c r="BG7" s="19" t="s">
        <v>55</v>
      </c>
      <c r="BH7" s="19" t="s">
        <v>35</v>
      </c>
      <c r="BI7" s="19" t="s">
        <v>36</v>
      </c>
      <c r="BJ7" s="19" t="s">
        <v>37</v>
      </c>
      <c r="BK7" s="19" t="s">
        <v>38</v>
      </c>
      <c r="BL7" s="19" t="s">
        <v>73</v>
      </c>
      <c r="BM7" s="19" t="s">
        <v>74</v>
      </c>
      <c r="BN7" s="19" t="s">
        <v>75</v>
      </c>
      <c r="BO7" s="19" t="s">
        <v>76</v>
      </c>
      <c r="BP7" s="19" t="s">
        <v>77</v>
      </c>
      <c r="BQ7" s="19" t="s">
        <v>78</v>
      </c>
      <c r="BR7" s="19" t="s">
        <v>79</v>
      </c>
    </row>
    <row r="8" spans="1:70" s="15" customFormat="1" ht="14.15" customHeight="1" x14ac:dyDescent="0.35">
      <c r="A8" s="27" t="s">
        <v>80</v>
      </c>
      <c r="B8" s="13" t="s">
        <v>81</v>
      </c>
      <c r="C8" s="14">
        <v>13</v>
      </c>
      <c r="D8" s="13" t="s">
        <v>82</v>
      </c>
      <c r="E8" s="28">
        <v>2</v>
      </c>
      <c r="F8" s="13" t="s">
        <v>83</v>
      </c>
      <c r="G8" s="13" t="s">
        <v>84</v>
      </c>
      <c r="H8" s="13" t="b">
        <v>0</v>
      </c>
      <c r="I8" s="14" t="s">
        <v>11</v>
      </c>
      <c r="J8" s="14" t="s">
        <v>11</v>
      </c>
      <c r="K8" s="14" t="s">
        <v>11</v>
      </c>
      <c r="L8" s="29" t="s">
        <v>11</v>
      </c>
      <c r="M8" s="29" t="s">
        <v>85</v>
      </c>
      <c r="N8" s="29" t="s">
        <v>86</v>
      </c>
      <c r="O8" s="35" t="s">
        <v>290</v>
      </c>
      <c r="P8" s="14" t="b">
        <v>1</v>
      </c>
      <c r="Q8" s="13" t="b">
        <v>0</v>
      </c>
      <c r="R8" s="14" t="b">
        <v>0</v>
      </c>
      <c r="S8" s="13" t="b">
        <v>1</v>
      </c>
      <c r="T8" s="14" t="b">
        <v>0</v>
      </c>
      <c r="U8" s="13" t="b">
        <v>0</v>
      </c>
      <c r="V8" s="14" t="b">
        <v>0</v>
      </c>
      <c r="W8" s="14" t="b">
        <v>0</v>
      </c>
      <c r="X8" s="14" t="b">
        <v>1</v>
      </c>
      <c r="Y8" s="13" t="b">
        <v>1</v>
      </c>
      <c r="Z8" s="14" t="b">
        <v>1</v>
      </c>
      <c r="AA8" s="13" t="b">
        <v>0</v>
      </c>
      <c r="AB8" s="14" t="b">
        <v>0</v>
      </c>
      <c r="AC8" s="14" t="b">
        <v>0</v>
      </c>
      <c r="AD8" s="14" t="b">
        <v>0</v>
      </c>
      <c r="AE8" s="13" t="b">
        <v>0</v>
      </c>
      <c r="AF8" s="14" t="b">
        <v>0</v>
      </c>
      <c r="AG8" s="13" t="b">
        <v>0</v>
      </c>
      <c r="AH8" s="14" t="b">
        <v>0</v>
      </c>
      <c r="AI8" s="13" t="b">
        <v>0</v>
      </c>
      <c r="AJ8" s="13" t="b">
        <v>0</v>
      </c>
      <c r="AK8" s="13" t="b">
        <v>0</v>
      </c>
      <c r="AL8" s="14" t="b">
        <v>0</v>
      </c>
      <c r="AM8" s="13" t="b">
        <v>1</v>
      </c>
      <c r="AN8" s="30" t="b">
        <v>0</v>
      </c>
      <c r="AO8" s="30" t="b">
        <v>1</v>
      </c>
      <c r="AP8" s="28" t="b">
        <v>0</v>
      </c>
      <c r="AQ8" s="28" t="b">
        <v>0</v>
      </c>
      <c r="AR8" s="28" t="b">
        <v>0</v>
      </c>
      <c r="AS8" s="28" t="b">
        <v>0</v>
      </c>
      <c r="AT8" s="28" t="b">
        <v>0</v>
      </c>
      <c r="AU8" s="28" t="b">
        <v>0</v>
      </c>
      <c r="AV8" s="28" t="b">
        <v>0</v>
      </c>
      <c r="AW8" s="28" t="b">
        <v>0</v>
      </c>
      <c r="AX8" s="28" t="b">
        <v>0</v>
      </c>
      <c r="AY8" s="28" t="b">
        <v>0</v>
      </c>
      <c r="AZ8" s="28" t="b">
        <v>1</v>
      </c>
      <c r="BA8" s="28" t="b">
        <v>0</v>
      </c>
      <c r="BB8" s="28" t="b">
        <v>1</v>
      </c>
      <c r="BC8" s="28" t="b">
        <v>0</v>
      </c>
      <c r="BD8" s="28" t="b">
        <v>1</v>
      </c>
      <c r="BE8" s="28" t="b">
        <v>0</v>
      </c>
      <c r="BF8" s="28" t="b">
        <v>0</v>
      </c>
      <c r="BG8" s="28" t="b">
        <v>0</v>
      </c>
      <c r="BH8" s="28" t="b">
        <v>1</v>
      </c>
      <c r="BI8" s="28" t="b">
        <v>0</v>
      </c>
      <c r="BJ8" s="28" t="b">
        <v>0</v>
      </c>
      <c r="BK8" s="28" t="b">
        <v>0</v>
      </c>
      <c r="BL8" s="28" t="b">
        <v>0</v>
      </c>
      <c r="BM8" s="28" t="b">
        <v>1</v>
      </c>
      <c r="BN8" s="28" t="b">
        <v>0</v>
      </c>
      <c r="BO8" s="28" t="b">
        <v>0</v>
      </c>
      <c r="BP8" s="28" t="b">
        <v>1</v>
      </c>
      <c r="BQ8" s="28" t="b">
        <v>0</v>
      </c>
      <c r="BR8" s="28" t="b">
        <v>0</v>
      </c>
    </row>
  </sheetData>
  <phoneticPr fontId="5" type="noConversion"/>
  <conditionalFormatting sqref="A7:XFD7">
    <cfRule type="containsText" dxfId="1" priority="5" operator="containsText" text="fixed text">
      <formula>NOT(ISERROR(SEARCH("fixed text",A7)))</formula>
    </cfRule>
  </conditionalFormatting>
  <conditionalFormatting sqref="H1:H8 P1:BR8">
    <cfRule type="cellIs" dxfId="0" priority="3" operator="equal">
      <formula>FALSE</formula>
    </cfRule>
  </conditionalFormatting>
  <pageMargins left="0.7" right="0.7" top="0.75" bottom="0.75" header="0.3" footer="0.3"/>
  <pageSetup paperSize="9"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84"/>
  <sheetViews>
    <sheetView zoomScaleNormal="100" workbookViewId="0">
      <pane ySplit="7" topLeftCell="A8" activePane="bottomLeft" state="frozen"/>
      <selection pane="bottomLeft"/>
    </sheetView>
  </sheetViews>
  <sheetFormatPr defaultRowHeight="14.5" x14ac:dyDescent="0.35"/>
  <cols>
    <col min="1" max="1" width="14.36328125" customWidth="1"/>
    <col min="2" max="2" width="25.81640625" customWidth="1"/>
    <col min="3" max="3" width="20.54296875" customWidth="1"/>
    <col min="4" max="4" width="17.26953125" customWidth="1"/>
    <col min="5" max="5" width="46.1796875" customWidth="1"/>
    <col min="6" max="6" width="13" customWidth="1"/>
    <col min="7" max="7" width="14.54296875" customWidth="1"/>
    <col min="8" max="8" width="38.36328125" customWidth="1"/>
    <col min="9" max="9" width="57.54296875" customWidth="1"/>
  </cols>
  <sheetData>
    <row r="1" spans="1:9" x14ac:dyDescent="0.35">
      <c r="F1" s="24"/>
    </row>
    <row r="2" spans="1:9" ht="18.5" x14ac:dyDescent="0.45">
      <c r="A2" s="26" t="str" cm="1">
        <f t="array" ref="A2">IF(COUNTA(A8:A999996)=1, RoomTemplateData[Template Name] &amp; " (" &amp; RoomTemplateData[Code] &amp; ") - Items in Room Template", "Standard Components - Items in Room Template")</f>
        <v>Standard Components - Items in Room Template</v>
      </c>
      <c r="F2" s="24"/>
    </row>
    <row r="3" spans="1:9" x14ac:dyDescent="0.35">
      <c r="A3" s="21">
        <f>'Room Template Data'!A3</f>
        <v>45887</v>
      </c>
      <c r="F3" s="24"/>
    </row>
    <row r="4" spans="1:9" ht="18" x14ac:dyDescent="0.35">
      <c r="A4" s="4"/>
      <c r="F4" s="24"/>
    </row>
    <row r="5" spans="1:9" x14ac:dyDescent="0.35">
      <c r="A5" t="str">
        <f t="array" ref="A5">"No. of Standard Components = "&amp;SUM(IF(FREQUENCY(IF(LEN(A8:A999999)&gt;0,MATCH(A8:A999999,A8:A999999,0),""),ROW(A8:A999999)-ROW(A8)+1)&gt;0,1))</f>
        <v>No. of Standard Components = 1</v>
      </c>
      <c r="F5" s="24"/>
    </row>
    <row r="6" spans="1:9" x14ac:dyDescent="0.35">
      <c r="F6" s="24"/>
    </row>
    <row r="7" spans="1:9" x14ac:dyDescent="0.35">
      <c r="A7" s="5" t="s">
        <v>3</v>
      </c>
      <c r="B7" s="5" t="s">
        <v>4</v>
      </c>
      <c r="C7" s="5" t="s">
        <v>8</v>
      </c>
      <c r="D7" s="6" t="s">
        <v>0</v>
      </c>
      <c r="E7" s="6" t="s">
        <v>1</v>
      </c>
      <c r="F7" s="23" t="s">
        <v>9</v>
      </c>
      <c r="G7" s="23" t="s">
        <v>59</v>
      </c>
      <c r="H7" s="7" t="s">
        <v>10</v>
      </c>
      <c r="I7" s="7" t="s">
        <v>2</v>
      </c>
    </row>
    <row r="8" spans="1:9" x14ac:dyDescent="0.35">
      <c r="A8" s="33" t="s">
        <v>80</v>
      </c>
      <c r="B8" s="32" t="s">
        <v>81</v>
      </c>
      <c r="C8" s="32" t="s">
        <v>12</v>
      </c>
      <c r="D8" s="34" t="s">
        <v>87</v>
      </c>
      <c r="E8" s="32" t="s">
        <v>88</v>
      </c>
      <c r="F8" s="25">
        <v>1</v>
      </c>
      <c r="G8" s="10">
        <v>1</v>
      </c>
      <c r="H8" s="32" t="s">
        <v>13</v>
      </c>
      <c r="I8" s="32" t="s">
        <v>89</v>
      </c>
    </row>
    <row r="9" spans="1:9" x14ac:dyDescent="0.35">
      <c r="A9" s="31" t="s">
        <v>80</v>
      </c>
      <c r="B9" s="32" t="s">
        <v>81</v>
      </c>
      <c r="C9" s="32" t="s">
        <v>12</v>
      </c>
      <c r="D9" s="32" t="s">
        <v>90</v>
      </c>
      <c r="E9" s="32" t="s">
        <v>91</v>
      </c>
      <c r="F9" s="25">
        <v>1</v>
      </c>
      <c r="G9" s="10">
        <v>3</v>
      </c>
      <c r="H9" s="32" t="s">
        <v>13</v>
      </c>
      <c r="I9" s="32" t="s">
        <v>92</v>
      </c>
    </row>
    <row r="10" spans="1:9" x14ac:dyDescent="0.35">
      <c r="A10" s="31" t="s">
        <v>80</v>
      </c>
      <c r="B10" s="32" t="s">
        <v>81</v>
      </c>
      <c r="C10" s="32" t="s">
        <v>12</v>
      </c>
      <c r="D10" s="32" t="s">
        <v>93</v>
      </c>
      <c r="E10" s="32" t="s">
        <v>94</v>
      </c>
      <c r="F10" s="25">
        <v>1</v>
      </c>
      <c r="G10" s="10">
        <v>1</v>
      </c>
      <c r="H10" s="32" t="s">
        <v>13</v>
      </c>
      <c r="I10" s="32" t="s">
        <v>95</v>
      </c>
    </row>
    <row r="11" spans="1:9" x14ac:dyDescent="0.35">
      <c r="A11" s="31" t="s">
        <v>80</v>
      </c>
      <c r="B11" s="32" t="s">
        <v>81</v>
      </c>
      <c r="C11" s="32" t="s">
        <v>12</v>
      </c>
      <c r="D11" s="32" t="s">
        <v>96</v>
      </c>
      <c r="E11" s="32" t="s">
        <v>97</v>
      </c>
      <c r="F11" s="25">
        <v>1</v>
      </c>
      <c r="G11" s="10">
        <v>1</v>
      </c>
      <c r="H11" s="32" t="s">
        <v>98</v>
      </c>
      <c r="I11" s="32" t="s">
        <v>99</v>
      </c>
    </row>
    <row r="12" spans="1:9" x14ac:dyDescent="0.35">
      <c r="A12" s="31" t="s">
        <v>80</v>
      </c>
      <c r="B12" s="32" t="s">
        <v>81</v>
      </c>
      <c r="C12" s="32" t="s">
        <v>12</v>
      </c>
      <c r="D12" s="32" t="s">
        <v>100</v>
      </c>
      <c r="E12" s="32" t="s">
        <v>101</v>
      </c>
      <c r="F12" s="25">
        <v>1</v>
      </c>
      <c r="G12" s="10">
        <v>1</v>
      </c>
      <c r="H12" s="32" t="s">
        <v>13</v>
      </c>
      <c r="I12" s="32"/>
    </row>
    <row r="13" spans="1:9" x14ac:dyDescent="0.35">
      <c r="A13" s="31" t="s">
        <v>80</v>
      </c>
      <c r="B13" s="32" t="s">
        <v>81</v>
      </c>
      <c r="C13" s="32" t="s">
        <v>102</v>
      </c>
      <c r="D13" s="32" t="s">
        <v>103</v>
      </c>
      <c r="E13" s="32" t="s">
        <v>104</v>
      </c>
      <c r="F13" s="25">
        <v>1</v>
      </c>
      <c r="G13" s="10">
        <v>1</v>
      </c>
      <c r="H13" s="32"/>
      <c r="I13" s="32" t="s">
        <v>105</v>
      </c>
    </row>
    <row r="14" spans="1:9" x14ac:dyDescent="0.35">
      <c r="A14" s="31" t="s">
        <v>80</v>
      </c>
      <c r="B14" s="32" t="s">
        <v>81</v>
      </c>
      <c r="C14" s="32" t="s">
        <v>102</v>
      </c>
      <c r="D14" s="32" t="s">
        <v>106</v>
      </c>
      <c r="E14" s="32" t="s">
        <v>107</v>
      </c>
      <c r="F14" s="25">
        <v>1</v>
      </c>
      <c r="G14" s="10">
        <v>1</v>
      </c>
      <c r="H14" s="32"/>
      <c r="I14" s="32"/>
    </row>
    <row r="15" spans="1:9" x14ac:dyDescent="0.35">
      <c r="A15" s="31" t="s">
        <v>80</v>
      </c>
      <c r="B15" s="32" t="s">
        <v>81</v>
      </c>
      <c r="C15" s="32" t="s">
        <v>102</v>
      </c>
      <c r="D15" s="32" t="s">
        <v>108</v>
      </c>
      <c r="E15" s="32" t="s">
        <v>109</v>
      </c>
      <c r="F15" s="25">
        <v>1</v>
      </c>
      <c r="G15" s="10">
        <v>1</v>
      </c>
      <c r="H15" s="32"/>
      <c r="I15" s="32" t="s">
        <v>110</v>
      </c>
    </row>
    <row r="16" spans="1:9" x14ac:dyDescent="0.35">
      <c r="A16" s="31" t="s">
        <v>80</v>
      </c>
      <c r="B16" s="32" t="s">
        <v>81</v>
      </c>
      <c r="C16" s="32" t="s">
        <v>102</v>
      </c>
      <c r="D16" s="32" t="s">
        <v>111</v>
      </c>
      <c r="E16" s="32" t="s">
        <v>112</v>
      </c>
      <c r="F16" s="25">
        <v>1</v>
      </c>
      <c r="G16" s="10">
        <v>1</v>
      </c>
      <c r="H16" s="32"/>
      <c r="I16" s="32"/>
    </row>
    <row r="17" spans="1:9" x14ac:dyDescent="0.35">
      <c r="A17" s="31" t="s">
        <v>80</v>
      </c>
      <c r="B17" s="32" t="s">
        <v>81</v>
      </c>
      <c r="C17" s="32" t="s">
        <v>102</v>
      </c>
      <c r="D17" s="32" t="s">
        <v>113</v>
      </c>
      <c r="E17" s="32" t="s">
        <v>114</v>
      </c>
      <c r="F17" s="25">
        <v>1</v>
      </c>
      <c r="G17" s="10">
        <v>1</v>
      </c>
      <c r="H17" s="32"/>
      <c r="I17" s="32"/>
    </row>
    <row r="18" spans="1:9" x14ac:dyDescent="0.35">
      <c r="A18" s="31" t="s">
        <v>80</v>
      </c>
      <c r="B18" s="32" t="s">
        <v>81</v>
      </c>
      <c r="C18" s="32" t="s">
        <v>102</v>
      </c>
      <c r="D18" s="32" t="s">
        <v>115</v>
      </c>
      <c r="E18" s="32" t="s">
        <v>116</v>
      </c>
      <c r="F18" s="25">
        <v>1</v>
      </c>
      <c r="G18" s="10">
        <v>1</v>
      </c>
      <c r="H18" s="32"/>
      <c r="I18" s="32" t="s">
        <v>117</v>
      </c>
    </row>
    <row r="19" spans="1:9" x14ac:dyDescent="0.35">
      <c r="A19" s="31" t="s">
        <v>80</v>
      </c>
      <c r="B19" s="32" t="s">
        <v>81</v>
      </c>
      <c r="C19" s="32" t="s">
        <v>102</v>
      </c>
      <c r="D19" s="32" t="s">
        <v>118</v>
      </c>
      <c r="E19" s="32" t="s">
        <v>119</v>
      </c>
      <c r="F19" s="25">
        <v>1</v>
      </c>
      <c r="G19" s="10">
        <v>1</v>
      </c>
      <c r="H19" s="32"/>
      <c r="I19" s="32"/>
    </row>
    <row r="20" spans="1:9" x14ac:dyDescent="0.35">
      <c r="A20" s="31" t="s">
        <v>80</v>
      </c>
      <c r="B20" s="32" t="s">
        <v>81</v>
      </c>
      <c r="C20" s="32" t="s">
        <v>102</v>
      </c>
      <c r="D20" s="32" t="s">
        <v>120</v>
      </c>
      <c r="E20" s="32" t="s">
        <v>121</v>
      </c>
      <c r="F20" s="25">
        <v>1</v>
      </c>
      <c r="G20" s="10">
        <v>1</v>
      </c>
      <c r="H20" s="32"/>
      <c r="I20" s="32" t="s">
        <v>117</v>
      </c>
    </row>
    <row r="21" spans="1:9" x14ac:dyDescent="0.35">
      <c r="A21" s="31" t="s">
        <v>80</v>
      </c>
      <c r="B21" s="32" t="s">
        <v>81</v>
      </c>
      <c r="C21" s="32" t="s">
        <v>102</v>
      </c>
      <c r="D21" s="32" t="s">
        <v>122</v>
      </c>
      <c r="E21" s="32" t="s">
        <v>123</v>
      </c>
      <c r="F21" s="25">
        <v>1</v>
      </c>
      <c r="G21" s="10">
        <v>1</v>
      </c>
      <c r="H21" s="32"/>
      <c r="I21" s="32" t="s">
        <v>117</v>
      </c>
    </row>
    <row r="22" spans="1:9" x14ac:dyDescent="0.35">
      <c r="A22" s="31" t="s">
        <v>80</v>
      </c>
      <c r="B22" s="32" t="s">
        <v>81</v>
      </c>
      <c r="C22" s="32" t="s">
        <v>102</v>
      </c>
      <c r="D22" s="32" t="s">
        <v>124</v>
      </c>
      <c r="E22" s="32" t="s">
        <v>125</v>
      </c>
      <c r="F22" s="25">
        <v>1</v>
      </c>
      <c r="G22" s="10">
        <v>1</v>
      </c>
      <c r="H22" s="32"/>
      <c r="I22" s="32"/>
    </row>
    <row r="23" spans="1:9" x14ac:dyDescent="0.35">
      <c r="A23" s="31" t="s">
        <v>80</v>
      </c>
      <c r="B23" s="32" t="s">
        <v>81</v>
      </c>
      <c r="C23" s="32" t="s">
        <v>102</v>
      </c>
      <c r="D23" s="32" t="s">
        <v>126</v>
      </c>
      <c r="E23" s="32" t="s">
        <v>127</v>
      </c>
      <c r="F23" s="25">
        <v>1</v>
      </c>
      <c r="G23" s="10">
        <v>1</v>
      </c>
      <c r="H23" s="32"/>
      <c r="I23" s="32" t="s">
        <v>128</v>
      </c>
    </row>
    <row r="24" spans="1:9" x14ac:dyDescent="0.35">
      <c r="A24" s="31" t="s">
        <v>80</v>
      </c>
      <c r="B24" s="32" t="s">
        <v>81</v>
      </c>
      <c r="C24" s="32" t="s">
        <v>102</v>
      </c>
      <c r="D24" s="32" t="s">
        <v>129</v>
      </c>
      <c r="E24" s="32" t="s">
        <v>130</v>
      </c>
      <c r="F24" s="25">
        <v>1</v>
      </c>
      <c r="G24" s="10">
        <v>1</v>
      </c>
      <c r="H24" s="32"/>
      <c r="I24" s="32"/>
    </row>
    <row r="25" spans="1:9" x14ac:dyDescent="0.35">
      <c r="A25" s="31" t="s">
        <v>80</v>
      </c>
      <c r="B25" s="32" t="s">
        <v>81</v>
      </c>
      <c r="C25" s="32" t="s">
        <v>102</v>
      </c>
      <c r="D25" s="32" t="s">
        <v>131</v>
      </c>
      <c r="E25" s="32" t="s">
        <v>132</v>
      </c>
      <c r="F25" s="25">
        <v>1</v>
      </c>
      <c r="G25" s="10">
        <v>1</v>
      </c>
      <c r="H25" s="32"/>
      <c r="I25" s="32"/>
    </row>
    <row r="26" spans="1:9" x14ac:dyDescent="0.35">
      <c r="A26" s="31" t="s">
        <v>80</v>
      </c>
      <c r="B26" s="32" t="s">
        <v>81</v>
      </c>
      <c r="C26" s="32" t="s">
        <v>102</v>
      </c>
      <c r="D26" s="32" t="s">
        <v>133</v>
      </c>
      <c r="E26" s="32" t="s">
        <v>134</v>
      </c>
      <c r="F26" s="25">
        <v>2</v>
      </c>
      <c r="G26" s="10">
        <v>1</v>
      </c>
      <c r="H26" s="32"/>
      <c r="I26" s="32" t="s">
        <v>135</v>
      </c>
    </row>
    <row r="27" spans="1:9" x14ac:dyDescent="0.35">
      <c r="A27" s="31" t="s">
        <v>80</v>
      </c>
      <c r="B27" s="32" t="s">
        <v>81</v>
      </c>
      <c r="C27" s="32" t="s">
        <v>102</v>
      </c>
      <c r="D27" s="32" t="s">
        <v>136</v>
      </c>
      <c r="E27" s="32" t="s">
        <v>137</v>
      </c>
      <c r="F27" s="25">
        <v>1</v>
      </c>
      <c r="G27" s="10">
        <v>1</v>
      </c>
      <c r="H27" s="32"/>
      <c r="I27" s="32" t="s">
        <v>138</v>
      </c>
    </row>
    <row r="28" spans="1:9" x14ac:dyDescent="0.35">
      <c r="A28" s="31" t="s">
        <v>80</v>
      </c>
      <c r="B28" s="32" t="s">
        <v>81</v>
      </c>
      <c r="C28" s="32" t="s">
        <v>102</v>
      </c>
      <c r="D28" s="32" t="s">
        <v>139</v>
      </c>
      <c r="E28" s="32" t="s">
        <v>140</v>
      </c>
      <c r="F28" s="25">
        <v>1</v>
      </c>
      <c r="G28" s="10">
        <v>1</v>
      </c>
      <c r="H28" s="32"/>
      <c r="I28" s="32" t="s">
        <v>141</v>
      </c>
    </row>
    <row r="29" spans="1:9" x14ac:dyDescent="0.35">
      <c r="A29" s="31" t="s">
        <v>80</v>
      </c>
      <c r="B29" s="32" t="s">
        <v>81</v>
      </c>
      <c r="C29" s="32" t="s">
        <v>102</v>
      </c>
      <c r="D29" s="32" t="s">
        <v>142</v>
      </c>
      <c r="E29" s="32" t="s">
        <v>143</v>
      </c>
      <c r="F29" s="25">
        <v>1</v>
      </c>
      <c r="G29" s="10">
        <v>1</v>
      </c>
      <c r="H29" s="32"/>
      <c r="I29" s="32" t="s">
        <v>141</v>
      </c>
    </row>
    <row r="30" spans="1:9" x14ac:dyDescent="0.35">
      <c r="A30" s="31" t="s">
        <v>80</v>
      </c>
      <c r="B30" s="32" t="s">
        <v>81</v>
      </c>
      <c r="C30" s="32" t="s">
        <v>102</v>
      </c>
      <c r="D30" s="32" t="s">
        <v>144</v>
      </c>
      <c r="E30" s="32" t="s">
        <v>145</v>
      </c>
      <c r="F30" s="25">
        <v>1</v>
      </c>
      <c r="G30" s="10">
        <v>1</v>
      </c>
      <c r="H30" s="32"/>
      <c r="I30" s="32" t="s">
        <v>146</v>
      </c>
    </row>
    <row r="31" spans="1:9" x14ac:dyDescent="0.35">
      <c r="A31" s="31" t="s">
        <v>80</v>
      </c>
      <c r="B31" s="32" t="s">
        <v>81</v>
      </c>
      <c r="C31" s="32" t="s">
        <v>102</v>
      </c>
      <c r="D31" s="32" t="s">
        <v>147</v>
      </c>
      <c r="E31" s="32" t="s">
        <v>148</v>
      </c>
      <c r="F31" s="25">
        <v>1</v>
      </c>
      <c r="G31" s="10">
        <v>1</v>
      </c>
      <c r="H31" s="32"/>
      <c r="I31" s="32"/>
    </row>
    <row r="32" spans="1:9" x14ac:dyDescent="0.35">
      <c r="A32" s="31" t="s">
        <v>80</v>
      </c>
      <c r="B32" s="32" t="s">
        <v>81</v>
      </c>
      <c r="C32" s="32" t="s">
        <v>102</v>
      </c>
      <c r="D32" s="32" t="s">
        <v>149</v>
      </c>
      <c r="E32" s="32" t="s">
        <v>150</v>
      </c>
      <c r="F32" s="25">
        <v>1</v>
      </c>
      <c r="G32" s="10">
        <v>1</v>
      </c>
      <c r="H32" s="32"/>
      <c r="I32" s="32" t="s">
        <v>151</v>
      </c>
    </row>
    <row r="33" spans="1:9" x14ac:dyDescent="0.35">
      <c r="A33" s="31" t="s">
        <v>80</v>
      </c>
      <c r="B33" s="32" t="s">
        <v>81</v>
      </c>
      <c r="C33" s="32" t="s">
        <v>102</v>
      </c>
      <c r="D33" s="32" t="s">
        <v>152</v>
      </c>
      <c r="E33" s="32" t="s">
        <v>153</v>
      </c>
      <c r="F33" s="25">
        <v>1</v>
      </c>
      <c r="G33" s="10">
        <v>1</v>
      </c>
      <c r="H33" s="32"/>
      <c r="I33" s="32"/>
    </row>
    <row r="34" spans="1:9" x14ac:dyDescent="0.35">
      <c r="A34" s="31" t="s">
        <v>80</v>
      </c>
      <c r="B34" s="32" t="s">
        <v>81</v>
      </c>
      <c r="C34" s="32" t="s">
        <v>102</v>
      </c>
      <c r="D34" s="32" t="s">
        <v>154</v>
      </c>
      <c r="E34" s="32" t="s">
        <v>155</v>
      </c>
      <c r="F34" s="25">
        <v>1</v>
      </c>
      <c r="G34" s="10">
        <v>1</v>
      </c>
      <c r="H34" s="32"/>
      <c r="I34" s="32" t="s">
        <v>156</v>
      </c>
    </row>
    <row r="35" spans="1:9" x14ac:dyDescent="0.35">
      <c r="A35" s="31" t="s">
        <v>80</v>
      </c>
      <c r="B35" s="32" t="s">
        <v>81</v>
      </c>
      <c r="C35" s="32" t="s">
        <v>102</v>
      </c>
      <c r="D35" s="32" t="s">
        <v>133</v>
      </c>
      <c r="E35" s="32" t="s">
        <v>134</v>
      </c>
      <c r="F35" s="25">
        <v>1</v>
      </c>
      <c r="G35" s="10">
        <v>3</v>
      </c>
      <c r="H35" s="32"/>
      <c r="I35" s="32" t="s">
        <v>157</v>
      </c>
    </row>
    <row r="36" spans="1:9" x14ac:dyDescent="0.35">
      <c r="A36" s="31" t="s">
        <v>80</v>
      </c>
      <c r="B36" s="32" t="s">
        <v>81</v>
      </c>
      <c r="C36" s="32" t="s">
        <v>102</v>
      </c>
      <c r="D36" s="32" t="s">
        <v>158</v>
      </c>
      <c r="E36" s="32" t="s">
        <v>159</v>
      </c>
      <c r="F36" s="25">
        <v>1</v>
      </c>
      <c r="G36" s="10">
        <v>1</v>
      </c>
      <c r="H36" s="32"/>
      <c r="I36" s="32"/>
    </row>
    <row r="37" spans="1:9" x14ac:dyDescent="0.35">
      <c r="A37" s="31" t="s">
        <v>80</v>
      </c>
      <c r="B37" s="32" t="s">
        <v>81</v>
      </c>
      <c r="C37" s="32" t="s">
        <v>102</v>
      </c>
      <c r="D37" s="32" t="s">
        <v>160</v>
      </c>
      <c r="E37" s="32" t="s">
        <v>161</v>
      </c>
      <c r="F37" s="25">
        <v>1</v>
      </c>
      <c r="G37" s="10">
        <v>1</v>
      </c>
      <c r="H37" s="32"/>
      <c r="I37" s="32" t="s">
        <v>162</v>
      </c>
    </row>
    <row r="38" spans="1:9" x14ac:dyDescent="0.35">
      <c r="A38" s="31" t="s">
        <v>80</v>
      </c>
      <c r="B38" s="32" t="s">
        <v>81</v>
      </c>
      <c r="C38" s="32" t="s">
        <v>102</v>
      </c>
      <c r="D38" s="32" t="s">
        <v>163</v>
      </c>
      <c r="E38" s="32" t="s">
        <v>164</v>
      </c>
      <c r="F38" s="25">
        <v>2</v>
      </c>
      <c r="G38" s="10">
        <v>1</v>
      </c>
      <c r="H38" s="32"/>
      <c r="I38" s="32" t="s">
        <v>135</v>
      </c>
    </row>
    <row r="39" spans="1:9" x14ac:dyDescent="0.35">
      <c r="A39" s="31" t="s">
        <v>80</v>
      </c>
      <c r="B39" s="32" t="s">
        <v>81</v>
      </c>
      <c r="C39" s="32" t="s">
        <v>102</v>
      </c>
      <c r="D39" s="32" t="s">
        <v>163</v>
      </c>
      <c r="E39" s="32" t="s">
        <v>164</v>
      </c>
      <c r="F39" s="25">
        <v>1</v>
      </c>
      <c r="G39" s="10">
        <v>1</v>
      </c>
      <c r="H39" s="32"/>
      <c r="I39" s="32" t="s">
        <v>157</v>
      </c>
    </row>
    <row r="40" spans="1:9" x14ac:dyDescent="0.35">
      <c r="A40" s="31" t="s">
        <v>80</v>
      </c>
      <c r="B40" s="32" t="s">
        <v>81</v>
      </c>
      <c r="C40" s="32" t="s">
        <v>102</v>
      </c>
      <c r="D40" s="32" t="s">
        <v>165</v>
      </c>
      <c r="E40" s="32" t="s">
        <v>166</v>
      </c>
      <c r="F40" s="25">
        <v>1</v>
      </c>
      <c r="G40" s="10">
        <v>1</v>
      </c>
      <c r="H40" s="32"/>
      <c r="I40" s="32" t="s">
        <v>167</v>
      </c>
    </row>
    <row r="41" spans="1:9" x14ac:dyDescent="0.35">
      <c r="A41" s="31" t="s">
        <v>80</v>
      </c>
      <c r="B41" s="32" t="s">
        <v>81</v>
      </c>
      <c r="C41" s="32" t="s">
        <v>102</v>
      </c>
      <c r="D41" s="32" t="s">
        <v>168</v>
      </c>
      <c r="E41" s="32" t="s">
        <v>169</v>
      </c>
      <c r="F41" s="25">
        <v>1</v>
      </c>
      <c r="G41" s="10">
        <v>1</v>
      </c>
      <c r="H41" s="32"/>
      <c r="I41" s="32" t="s">
        <v>167</v>
      </c>
    </row>
    <row r="42" spans="1:9" x14ac:dyDescent="0.35">
      <c r="A42" s="31" t="s">
        <v>80</v>
      </c>
      <c r="B42" s="32" t="s">
        <v>81</v>
      </c>
      <c r="C42" s="32" t="s">
        <v>102</v>
      </c>
      <c r="D42" s="32" t="s">
        <v>170</v>
      </c>
      <c r="E42" s="32" t="s">
        <v>171</v>
      </c>
      <c r="F42" s="25">
        <v>1</v>
      </c>
      <c r="G42" s="10">
        <v>1</v>
      </c>
      <c r="H42" s="32"/>
      <c r="I42" s="32" t="s">
        <v>172</v>
      </c>
    </row>
    <row r="43" spans="1:9" x14ac:dyDescent="0.35">
      <c r="A43" s="31" t="s">
        <v>80</v>
      </c>
      <c r="B43" s="32" t="s">
        <v>81</v>
      </c>
      <c r="C43" s="32" t="s">
        <v>102</v>
      </c>
      <c r="D43" s="32" t="s">
        <v>173</v>
      </c>
      <c r="E43" s="32" t="s">
        <v>174</v>
      </c>
      <c r="F43" s="25">
        <v>1</v>
      </c>
      <c r="G43" s="10">
        <v>1</v>
      </c>
      <c r="H43" s="32"/>
      <c r="I43" s="32" t="s">
        <v>175</v>
      </c>
    </row>
    <row r="44" spans="1:9" x14ac:dyDescent="0.35">
      <c r="A44" s="31" t="s">
        <v>80</v>
      </c>
      <c r="B44" s="32" t="s">
        <v>81</v>
      </c>
      <c r="C44" s="32" t="s">
        <v>176</v>
      </c>
      <c r="D44" s="32" t="s">
        <v>177</v>
      </c>
      <c r="E44" s="32" t="s">
        <v>178</v>
      </c>
      <c r="F44" s="25">
        <v>1</v>
      </c>
      <c r="G44" s="10">
        <v>1</v>
      </c>
      <c r="H44" s="32" t="s">
        <v>179</v>
      </c>
      <c r="I44" s="32" t="s">
        <v>180</v>
      </c>
    </row>
    <row r="45" spans="1:9" x14ac:dyDescent="0.35">
      <c r="A45" s="31" t="s">
        <v>80</v>
      </c>
      <c r="B45" s="32" t="s">
        <v>81</v>
      </c>
      <c r="C45" s="32" t="s">
        <v>176</v>
      </c>
      <c r="D45" s="32" t="s">
        <v>181</v>
      </c>
      <c r="E45" s="32" t="s">
        <v>182</v>
      </c>
      <c r="F45" s="25">
        <v>1</v>
      </c>
      <c r="G45" s="10">
        <v>1</v>
      </c>
      <c r="H45" s="32" t="s">
        <v>183</v>
      </c>
      <c r="I45" s="32"/>
    </row>
    <row r="46" spans="1:9" x14ac:dyDescent="0.35">
      <c r="A46" s="31" t="s">
        <v>80</v>
      </c>
      <c r="B46" s="32" t="s">
        <v>81</v>
      </c>
      <c r="C46" s="32" t="s">
        <v>176</v>
      </c>
      <c r="D46" s="32" t="s">
        <v>184</v>
      </c>
      <c r="E46" s="32" t="s">
        <v>185</v>
      </c>
      <c r="F46" s="25">
        <v>1</v>
      </c>
      <c r="G46" s="10">
        <v>1</v>
      </c>
      <c r="H46" s="32" t="s">
        <v>186</v>
      </c>
      <c r="I46" s="32"/>
    </row>
    <row r="47" spans="1:9" x14ac:dyDescent="0.35">
      <c r="A47" s="31" t="s">
        <v>80</v>
      </c>
      <c r="B47" s="32" t="s">
        <v>81</v>
      </c>
      <c r="C47" s="32" t="s">
        <v>176</v>
      </c>
      <c r="D47" s="32" t="s">
        <v>187</v>
      </c>
      <c r="E47" s="32" t="s">
        <v>188</v>
      </c>
      <c r="F47" s="25">
        <v>1</v>
      </c>
      <c r="G47" s="10">
        <v>1</v>
      </c>
      <c r="H47" s="32" t="s">
        <v>189</v>
      </c>
      <c r="I47" s="32" t="s">
        <v>190</v>
      </c>
    </row>
    <row r="48" spans="1:9" x14ac:dyDescent="0.35">
      <c r="A48" s="31" t="s">
        <v>80</v>
      </c>
      <c r="B48" s="32" t="s">
        <v>81</v>
      </c>
      <c r="C48" s="32" t="s">
        <v>176</v>
      </c>
      <c r="D48" s="32" t="s">
        <v>191</v>
      </c>
      <c r="E48" s="32" t="s">
        <v>192</v>
      </c>
      <c r="F48" s="25">
        <v>1</v>
      </c>
      <c r="G48" s="10">
        <v>1</v>
      </c>
      <c r="H48" s="32" t="s">
        <v>193</v>
      </c>
      <c r="I48" s="32"/>
    </row>
    <row r="49" spans="1:9" x14ac:dyDescent="0.35">
      <c r="A49" s="31" t="s">
        <v>80</v>
      </c>
      <c r="B49" s="32" t="s">
        <v>81</v>
      </c>
      <c r="C49" s="32" t="s">
        <v>176</v>
      </c>
      <c r="D49" s="32" t="s">
        <v>194</v>
      </c>
      <c r="E49" s="32" t="s">
        <v>195</v>
      </c>
      <c r="F49" s="25">
        <v>1</v>
      </c>
      <c r="G49" s="10">
        <v>1</v>
      </c>
      <c r="H49" s="32" t="s">
        <v>196</v>
      </c>
      <c r="I49" s="32" t="s">
        <v>117</v>
      </c>
    </row>
    <row r="50" spans="1:9" x14ac:dyDescent="0.35">
      <c r="A50" s="31" t="s">
        <v>80</v>
      </c>
      <c r="B50" s="32" t="s">
        <v>81</v>
      </c>
      <c r="C50" s="32" t="s">
        <v>176</v>
      </c>
      <c r="D50" s="32" t="s">
        <v>197</v>
      </c>
      <c r="E50" s="32" t="s">
        <v>198</v>
      </c>
      <c r="F50" s="25">
        <v>1</v>
      </c>
      <c r="G50" s="10">
        <v>1</v>
      </c>
      <c r="H50" s="32" t="s">
        <v>199</v>
      </c>
      <c r="I50" s="32"/>
    </row>
    <row r="51" spans="1:9" x14ac:dyDescent="0.35">
      <c r="A51" s="31" t="s">
        <v>80</v>
      </c>
      <c r="B51" s="32" t="s">
        <v>81</v>
      </c>
      <c r="C51" s="32" t="s">
        <v>176</v>
      </c>
      <c r="D51" s="32" t="s">
        <v>200</v>
      </c>
      <c r="E51" s="32" t="s">
        <v>201</v>
      </c>
      <c r="F51" s="25">
        <v>1</v>
      </c>
      <c r="G51" s="10">
        <v>1</v>
      </c>
      <c r="H51" s="32" t="s">
        <v>202</v>
      </c>
      <c r="I51" s="32" t="s">
        <v>203</v>
      </c>
    </row>
    <row r="52" spans="1:9" x14ac:dyDescent="0.35">
      <c r="A52" s="31" t="s">
        <v>80</v>
      </c>
      <c r="B52" s="32" t="s">
        <v>81</v>
      </c>
      <c r="C52" s="32" t="s">
        <v>204</v>
      </c>
      <c r="D52" s="32" t="s">
        <v>205</v>
      </c>
      <c r="E52" s="32" t="s">
        <v>206</v>
      </c>
      <c r="F52" s="25">
        <v>1</v>
      </c>
      <c r="G52" s="10">
        <v>1</v>
      </c>
      <c r="H52" s="32" t="s">
        <v>207</v>
      </c>
      <c r="I52" s="32" t="s">
        <v>208</v>
      </c>
    </row>
    <row r="53" spans="1:9" x14ac:dyDescent="0.35">
      <c r="A53" s="31" t="s">
        <v>80</v>
      </c>
      <c r="B53" s="32" t="s">
        <v>81</v>
      </c>
      <c r="C53" s="32" t="s">
        <v>204</v>
      </c>
      <c r="D53" s="32" t="s">
        <v>209</v>
      </c>
      <c r="E53" s="32" t="s">
        <v>210</v>
      </c>
      <c r="F53" s="25">
        <v>1</v>
      </c>
      <c r="G53" s="10">
        <v>1</v>
      </c>
      <c r="H53" s="32" t="s">
        <v>207</v>
      </c>
      <c r="I53" s="32"/>
    </row>
    <row r="54" spans="1:9" x14ac:dyDescent="0.35">
      <c r="A54" s="31" t="s">
        <v>80</v>
      </c>
      <c r="B54" s="32" t="s">
        <v>81</v>
      </c>
      <c r="C54" s="32" t="s">
        <v>204</v>
      </c>
      <c r="D54" s="32" t="s">
        <v>211</v>
      </c>
      <c r="E54" s="32" t="s">
        <v>212</v>
      </c>
      <c r="F54" s="25">
        <v>1</v>
      </c>
      <c r="G54" s="10">
        <v>1</v>
      </c>
      <c r="H54" s="32" t="s">
        <v>207</v>
      </c>
      <c r="I54" s="32"/>
    </row>
    <row r="55" spans="1:9" x14ac:dyDescent="0.35">
      <c r="A55" s="31" t="s">
        <v>80</v>
      </c>
      <c r="B55" s="32" t="s">
        <v>81</v>
      </c>
      <c r="C55" s="32" t="s">
        <v>204</v>
      </c>
      <c r="D55" s="32" t="s">
        <v>213</v>
      </c>
      <c r="E55" s="32" t="s">
        <v>214</v>
      </c>
      <c r="F55" s="25">
        <v>1</v>
      </c>
      <c r="G55" s="10">
        <v>1</v>
      </c>
      <c r="H55" s="32" t="s">
        <v>207</v>
      </c>
      <c r="I55" s="32"/>
    </row>
    <row r="56" spans="1:9" x14ac:dyDescent="0.35">
      <c r="A56" s="31" t="s">
        <v>80</v>
      </c>
      <c r="B56" s="32" t="s">
        <v>81</v>
      </c>
      <c r="C56" s="32" t="s">
        <v>204</v>
      </c>
      <c r="D56" s="32" t="s">
        <v>215</v>
      </c>
      <c r="E56" s="32" t="s">
        <v>216</v>
      </c>
      <c r="F56" s="25">
        <v>1</v>
      </c>
      <c r="G56" s="10">
        <v>1</v>
      </c>
      <c r="H56" s="32" t="s">
        <v>207</v>
      </c>
      <c r="I56" s="32"/>
    </row>
    <row r="57" spans="1:9" x14ac:dyDescent="0.35">
      <c r="A57" s="31" t="s">
        <v>80</v>
      </c>
      <c r="B57" s="32" t="s">
        <v>81</v>
      </c>
      <c r="C57" s="32" t="s">
        <v>204</v>
      </c>
      <c r="D57" s="32" t="s">
        <v>217</v>
      </c>
      <c r="E57" s="32" t="s">
        <v>218</v>
      </c>
      <c r="F57" s="25">
        <v>1</v>
      </c>
      <c r="G57" s="10">
        <v>1</v>
      </c>
      <c r="H57" s="32" t="s">
        <v>207</v>
      </c>
      <c r="I57" s="32"/>
    </row>
    <row r="58" spans="1:9" x14ac:dyDescent="0.35">
      <c r="A58" s="31" t="s">
        <v>80</v>
      </c>
      <c r="B58" s="32" t="s">
        <v>81</v>
      </c>
      <c r="C58" s="32" t="s">
        <v>204</v>
      </c>
      <c r="D58" s="32" t="s">
        <v>219</v>
      </c>
      <c r="E58" s="32" t="s">
        <v>220</v>
      </c>
      <c r="F58" s="25">
        <v>1</v>
      </c>
      <c r="G58" s="10">
        <v>1</v>
      </c>
      <c r="H58" s="32" t="s">
        <v>207</v>
      </c>
      <c r="I58" s="32"/>
    </row>
    <row r="59" spans="1:9" x14ac:dyDescent="0.35">
      <c r="A59" s="31" t="s">
        <v>80</v>
      </c>
      <c r="B59" s="32" t="s">
        <v>81</v>
      </c>
      <c r="C59" s="32" t="s">
        <v>204</v>
      </c>
      <c r="D59" s="32" t="s">
        <v>205</v>
      </c>
      <c r="E59" s="32" t="s">
        <v>206</v>
      </c>
      <c r="F59" s="25">
        <v>1</v>
      </c>
      <c r="G59" s="10">
        <v>1</v>
      </c>
      <c r="H59" s="32" t="s">
        <v>221</v>
      </c>
      <c r="I59" s="32" t="s">
        <v>222</v>
      </c>
    </row>
    <row r="60" spans="1:9" x14ac:dyDescent="0.35">
      <c r="A60" s="31" t="s">
        <v>80</v>
      </c>
      <c r="B60" s="32" t="s">
        <v>81</v>
      </c>
      <c r="C60" s="32" t="s">
        <v>204</v>
      </c>
      <c r="D60" s="32" t="s">
        <v>223</v>
      </c>
      <c r="E60" s="32" t="s">
        <v>224</v>
      </c>
      <c r="F60" s="25">
        <v>1</v>
      </c>
      <c r="G60" s="10">
        <v>1</v>
      </c>
      <c r="H60" s="32" t="s">
        <v>207</v>
      </c>
      <c r="I60" s="32"/>
    </row>
    <row r="61" spans="1:9" x14ac:dyDescent="0.35">
      <c r="A61" s="31" t="s">
        <v>80</v>
      </c>
      <c r="B61" s="32" t="s">
        <v>81</v>
      </c>
      <c r="C61" s="32" t="s">
        <v>204</v>
      </c>
      <c r="D61" s="32" t="s">
        <v>225</v>
      </c>
      <c r="E61" s="32" t="s">
        <v>226</v>
      </c>
      <c r="F61" s="25">
        <v>1</v>
      </c>
      <c r="G61" s="10">
        <v>1</v>
      </c>
      <c r="H61" s="32" t="s">
        <v>221</v>
      </c>
      <c r="I61" s="32" t="s">
        <v>227</v>
      </c>
    </row>
    <row r="62" spans="1:9" x14ac:dyDescent="0.35">
      <c r="A62" s="31" t="s">
        <v>80</v>
      </c>
      <c r="B62" s="32" t="s">
        <v>81</v>
      </c>
      <c r="C62" s="32" t="s">
        <v>204</v>
      </c>
      <c r="D62" s="32" t="s">
        <v>228</v>
      </c>
      <c r="E62" s="32" t="s">
        <v>229</v>
      </c>
      <c r="F62" s="25">
        <v>2</v>
      </c>
      <c r="G62" s="10">
        <v>1</v>
      </c>
      <c r="H62" s="32" t="s">
        <v>207</v>
      </c>
      <c r="I62" s="32"/>
    </row>
    <row r="63" spans="1:9" x14ac:dyDescent="0.35">
      <c r="A63" s="31" t="s">
        <v>80</v>
      </c>
      <c r="B63" s="32" t="s">
        <v>81</v>
      </c>
      <c r="C63" s="32" t="s">
        <v>204</v>
      </c>
      <c r="D63" s="32" t="s">
        <v>230</v>
      </c>
      <c r="E63" s="32" t="s">
        <v>231</v>
      </c>
      <c r="F63" s="25">
        <v>2</v>
      </c>
      <c r="G63" s="10">
        <v>1</v>
      </c>
      <c r="H63" s="32" t="s">
        <v>221</v>
      </c>
      <c r="I63" s="32"/>
    </row>
    <row r="64" spans="1:9" x14ac:dyDescent="0.35">
      <c r="A64" s="31" t="s">
        <v>80</v>
      </c>
      <c r="B64" s="32" t="s">
        <v>81</v>
      </c>
      <c r="C64" s="32" t="s">
        <v>204</v>
      </c>
      <c r="D64" s="32" t="s">
        <v>232</v>
      </c>
      <c r="E64" s="32" t="s">
        <v>233</v>
      </c>
      <c r="F64" s="25">
        <v>1</v>
      </c>
      <c r="G64" s="10">
        <v>1</v>
      </c>
      <c r="H64" s="32" t="s">
        <v>207</v>
      </c>
      <c r="I64" s="32" t="s">
        <v>234</v>
      </c>
    </row>
    <row r="65" spans="1:9" x14ac:dyDescent="0.35">
      <c r="A65" s="31" t="s">
        <v>80</v>
      </c>
      <c r="B65" s="32" t="s">
        <v>81</v>
      </c>
      <c r="C65" s="32" t="s">
        <v>204</v>
      </c>
      <c r="D65" s="32" t="s">
        <v>235</v>
      </c>
      <c r="E65" s="32" t="s">
        <v>236</v>
      </c>
      <c r="F65" s="25">
        <v>1</v>
      </c>
      <c r="G65" s="10">
        <v>1</v>
      </c>
      <c r="H65" s="32" t="s">
        <v>207</v>
      </c>
      <c r="I65" s="32"/>
    </row>
    <row r="66" spans="1:9" x14ac:dyDescent="0.35">
      <c r="A66" s="31" t="s">
        <v>80</v>
      </c>
      <c r="B66" s="32" t="s">
        <v>81</v>
      </c>
      <c r="C66" s="32" t="s">
        <v>204</v>
      </c>
      <c r="D66" s="32" t="s">
        <v>235</v>
      </c>
      <c r="E66" s="32" t="s">
        <v>236</v>
      </c>
      <c r="F66" s="25">
        <v>1</v>
      </c>
      <c r="G66" s="10">
        <v>1</v>
      </c>
      <c r="H66" s="32" t="s">
        <v>221</v>
      </c>
      <c r="I66" s="32"/>
    </row>
    <row r="67" spans="1:9" x14ac:dyDescent="0.35">
      <c r="A67" s="31" t="s">
        <v>80</v>
      </c>
      <c r="B67" s="32" t="s">
        <v>81</v>
      </c>
      <c r="C67" s="32" t="s">
        <v>237</v>
      </c>
      <c r="D67" s="32" t="s">
        <v>238</v>
      </c>
      <c r="E67" s="32" t="s">
        <v>239</v>
      </c>
      <c r="F67" s="25">
        <v>1</v>
      </c>
      <c r="G67" s="10">
        <v>1</v>
      </c>
      <c r="H67" s="32"/>
      <c r="I67" s="32" t="s">
        <v>240</v>
      </c>
    </row>
    <row r="68" spans="1:9" x14ac:dyDescent="0.35">
      <c r="A68" s="31" t="s">
        <v>80</v>
      </c>
      <c r="B68" s="32" t="s">
        <v>81</v>
      </c>
      <c r="C68" s="32" t="s">
        <v>237</v>
      </c>
      <c r="D68" s="32" t="s">
        <v>241</v>
      </c>
      <c r="E68" s="32" t="s">
        <v>242</v>
      </c>
      <c r="F68" s="25">
        <v>1</v>
      </c>
      <c r="G68" s="10">
        <v>1</v>
      </c>
      <c r="H68" s="32"/>
      <c r="I68" s="32" t="s">
        <v>162</v>
      </c>
    </row>
    <row r="69" spans="1:9" x14ac:dyDescent="0.35">
      <c r="A69" s="31" t="s">
        <v>80</v>
      </c>
      <c r="B69" s="32" t="s">
        <v>81</v>
      </c>
      <c r="C69" s="32" t="s">
        <v>237</v>
      </c>
      <c r="D69" s="32" t="s">
        <v>243</v>
      </c>
      <c r="E69" s="32" t="s">
        <v>244</v>
      </c>
      <c r="F69" s="25">
        <v>1</v>
      </c>
      <c r="G69" s="10">
        <v>1</v>
      </c>
      <c r="H69" s="32"/>
      <c r="I69" s="32" t="s">
        <v>245</v>
      </c>
    </row>
    <row r="70" spans="1:9" x14ac:dyDescent="0.35">
      <c r="A70" s="31" t="s">
        <v>80</v>
      </c>
      <c r="B70" s="32" t="s">
        <v>81</v>
      </c>
      <c r="C70" s="32" t="s">
        <v>237</v>
      </c>
      <c r="D70" s="32" t="s">
        <v>246</v>
      </c>
      <c r="E70" s="32" t="s">
        <v>247</v>
      </c>
      <c r="F70" s="25">
        <v>1</v>
      </c>
      <c r="G70" s="10">
        <v>1</v>
      </c>
      <c r="H70" s="32"/>
      <c r="I70" s="32" t="s">
        <v>248</v>
      </c>
    </row>
    <row r="71" spans="1:9" x14ac:dyDescent="0.35">
      <c r="A71" s="31" t="s">
        <v>80</v>
      </c>
      <c r="B71" s="32" t="s">
        <v>81</v>
      </c>
      <c r="C71" s="32" t="s">
        <v>237</v>
      </c>
      <c r="D71" s="32" t="s">
        <v>249</v>
      </c>
      <c r="E71" s="32" t="s">
        <v>250</v>
      </c>
      <c r="F71" s="25">
        <v>1</v>
      </c>
      <c r="G71" s="10">
        <v>1</v>
      </c>
      <c r="H71" s="32"/>
      <c r="I71" s="32" t="s">
        <v>251</v>
      </c>
    </row>
    <row r="72" spans="1:9" x14ac:dyDescent="0.35">
      <c r="A72" s="31" t="s">
        <v>80</v>
      </c>
      <c r="B72" s="32" t="s">
        <v>81</v>
      </c>
      <c r="C72" s="32" t="s">
        <v>237</v>
      </c>
      <c r="D72" s="32" t="s">
        <v>252</v>
      </c>
      <c r="E72" s="32" t="s">
        <v>253</v>
      </c>
      <c r="F72" s="25">
        <v>1</v>
      </c>
      <c r="G72" s="10">
        <v>1</v>
      </c>
      <c r="H72" s="32"/>
      <c r="I72" s="32" t="s">
        <v>254</v>
      </c>
    </row>
    <row r="73" spans="1:9" x14ac:dyDescent="0.35">
      <c r="A73" s="31" t="s">
        <v>80</v>
      </c>
      <c r="B73" s="32" t="s">
        <v>81</v>
      </c>
      <c r="C73" s="32" t="s">
        <v>237</v>
      </c>
      <c r="D73" s="32" t="s">
        <v>255</v>
      </c>
      <c r="E73" s="32" t="s">
        <v>256</v>
      </c>
      <c r="F73" s="25">
        <v>1</v>
      </c>
      <c r="G73" s="10">
        <v>1</v>
      </c>
      <c r="H73" s="32"/>
      <c r="I73" s="32" t="s">
        <v>257</v>
      </c>
    </row>
    <row r="74" spans="1:9" x14ac:dyDescent="0.35">
      <c r="A74" s="31" t="s">
        <v>80</v>
      </c>
      <c r="B74" s="32" t="s">
        <v>81</v>
      </c>
      <c r="C74" s="32" t="s">
        <v>237</v>
      </c>
      <c r="D74" s="32" t="s">
        <v>255</v>
      </c>
      <c r="E74" s="32" t="s">
        <v>256</v>
      </c>
      <c r="F74" s="25">
        <v>1</v>
      </c>
      <c r="G74" s="10">
        <v>1</v>
      </c>
      <c r="H74" s="32"/>
      <c r="I74" s="32" t="s">
        <v>162</v>
      </c>
    </row>
    <row r="75" spans="1:9" x14ac:dyDescent="0.35">
      <c r="A75" s="31" t="s">
        <v>80</v>
      </c>
      <c r="B75" s="32" t="s">
        <v>81</v>
      </c>
      <c r="C75" s="32" t="s">
        <v>237</v>
      </c>
      <c r="D75" s="32" t="s">
        <v>258</v>
      </c>
      <c r="E75" s="32" t="s">
        <v>259</v>
      </c>
      <c r="F75" s="25">
        <v>1</v>
      </c>
      <c r="G75" s="10">
        <v>1</v>
      </c>
      <c r="H75" s="32"/>
      <c r="I75" s="32" t="s">
        <v>260</v>
      </c>
    </row>
    <row r="76" spans="1:9" x14ac:dyDescent="0.35">
      <c r="A76" s="31" t="s">
        <v>80</v>
      </c>
      <c r="B76" s="32" t="s">
        <v>81</v>
      </c>
      <c r="C76" s="32" t="s">
        <v>237</v>
      </c>
      <c r="D76" s="32" t="s">
        <v>261</v>
      </c>
      <c r="E76" s="32" t="s">
        <v>262</v>
      </c>
      <c r="F76" s="25">
        <v>1</v>
      </c>
      <c r="G76" s="10">
        <v>1</v>
      </c>
      <c r="H76" s="32"/>
      <c r="I76" s="32" t="s">
        <v>263</v>
      </c>
    </row>
    <row r="77" spans="1:9" x14ac:dyDescent="0.35">
      <c r="A77" s="31" t="s">
        <v>80</v>
      </c>
      <c r="B77" s="32" t="s">
        <v>81</v>
      </c>
      <c r="C77" s="32" t="s">
        <v>237</v>
      </c>
      <c r="D77" s="32" t="s">
        <v>241</v>
      </c>
      <c r="E77" s="32" t="s">
        <v>242</v>
      </c>
      <c r="F77" s="25">
        <v>1</v>
      </c>
      <c r="G77" s="10">
        <v>1</v>
      </c>
      <c r="H77" s="32"/>
      <c r="I77" s="32" t="s">
        <v>257</v>
      </c>
    </row>
    <row r="78" spans="1:9" x14ac:dyDescent="0.35">
      <c r="A78" s="31" t="s">
        <v>80</v>
      </c>
      <c r="B78" s="32" t="s">
        <v>81</v>
      </c>
      <c r="C78" s="32" t="s">
        <v>237</v>
      </c>
      <c r="D78" s="32" t="s">
        <v>241</v>
      </c>
      <c r="E78" s="32" t="s">
        <v>242</v>
      </c>
      <c r="F78" s="25">
        <v>1</v>
      </c>
      <c r="G78" s="10">
        <v>1</v>
      </c>
      <c r="H78" s="32"/>
      <c r="I78" s="32" t="s">
        <v>264</v>
      </c>
    </row>
    <row r="79" spans="1:9" x14ac:dyDescent="0.35">
      <c r="A79" s="31" t="s">
        <v>80</v>
      </c>
      <c r="B79" s="32" t="s">
        <v>81</v>
      </c>
      <c r="C79" s="32" t="s">
        <v>237</v>
      </c>
      <c r="D79" s="32" t="s">
        <v>265</v>
      </c>
      <c r="E79" s="32" t="s">
        <v>266</v>
      </c>
      <c r="F79" s="25">
        <v>1</v>
      </c>
      <c r="G79" s="10">
        <v>1</v>
      </c>
      <c r="H79" s="32"/>
      <c r="I79" s="32" t="s">
        <v>267</v>
      </c>
    </row>
    <row r="80" spans="1:9" x14ac:dyDescent="0.35">
      <c r="A80" s="31" t="s">
        <v>80</v>
      </c>
      <c r="B80" s="32" t="s">
        <v>81</v>
      </c>
      <c r="C80" s="32" t="s">
        <v>237</v>
      </c>
      <c r="D80" s="32" t="s">
        <v>268</v>
      </c>
      <c r="E80" s="32" t="s">
        <v>269</v>
      </c>
      <c r="F80" s="25">
        <v>1</v>
      </c>
      <c r="G80" s="10">
        <v>1</v>
      </c>
      <c r="H80" s="32"/>
      <c r="I80" s="32" t="s">
        <v>270</v>
      </c>
    </row>
    <row r="81" spans="1:9" x14ac:dyDescent="0.35">
      <c r="A81" s="31" t="s">
        <v>80</v>
      </c>
      <c r="B81" s="32" t="s">
        <v>81</v>
      </c>
      <c r="C81" s="32" t="s">
        <v>237</v>
      </c>
      <c r="D81" s="32" t="s">
        <v>271</v>
      </c>
      <c r="E81" s="32" t="s">
        <v>272</v>
      </c>
      <c r="F81" s="25">
        <v>1</v>
      </c>
      <c r="G81" s="10">
        <v>1</v>
      </c>
      <c r="H81" s="32"/>
      <c r="I81" s="32" t="s">
        <v>270</v>
      </c>
    </row>
    <row r="82" spans="1:9" x14ac:dyDescent="0.35">
      <c r="A82" s="31" t="s">
        <v>80</v>
      </c>
      <c r="B82" s="32" t="s">
        <v>81</v>
      </c>
      <c r="C82" s="32" t="s">
        <v>237</v>
      </c>
      <c r="D82" s="32" t="s">
        <v>273</v>
      </c>
      <c r="E82" s="32" t="s">
        <v>274</v>
      </c>
      <c r="F82" s="25">
        <v>1</v>
      </c>
      <c r="G82" s="10">
        <v>1</v>
      </c>
      <c r="H82" s="32"/>
      <c r="I82" s="32" t="s">
        <v>117</v>
      </c>
    </row>
    <row r="83" spans="1:9" x14ac:dyDescent="0.35">
      <c r="A83" s="31" t="s">
        <v>80</v>
      </c>
      <c r="B83" s="32" t="s">
        <v>81</v>
      </c>
      <c r="C83" s="32" t="s">
        <v>237</v>
      </c>
      <c r="D83" s="32" t="s">
        <v>275</v>
      </c>
      <c r="E83" s="32" t="s">
        <v>276</v>
      </c>
      <c r="F83" s="25">
        <v>1</v>
      </c>
      <c r="G83" s="10">
        <v>1</v>
      </c>
      <c r="H83" s="32"/>
      <c r="I83" s="32" t="s">
        <v>117</v>
      </c>
    </row>
    <row r="84" spans="1:9" x14ac:dyDescent="0.35">
      <c r="A84" s="31" t="s">
        <v>80</v>
      </c>
      <c r="B84" s="32" t="s">
        <v>81</v>
      </c>
      <c r="C84" s="32" t="s">
        <v>237</v>
      </c>
      <c r="D84" s="32" t="s">
        <v>277</v>
      </c>
      <c r="E84" s="32" t="s">
        <v>278</v>
      </c>
      <c r="F84" s="25">
        <v>1</v>
      </c>
      <c r="G84" s="10">
        <v>1</v>
      </c>
      <c r="H84" s="32"/>
      <c r="I84" s="32" t="s">
        <v>117</v>
      </c>
    </row>
  </sheetData>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E7FD33-0594-47F4-9FCD-B0C883812DB2}">
  <dimension ref="A1:B12"/>
  <sheetViews>
    <sheetView workbookViewId="0">
      <selection activeCell="C12" sqref="C11:C12"/>
    </sheetView>
  </sheetViews>
  <sheetFormatPr defaultRowHeight="14.5" x14ac:dyDescent="0.35"/>
  <cols>
    <col min="1" max="1" width="10.08984375" customWidth="1"/>
  </cols>
  <sheetData>
    <row r="1" spans="1:2" x14ac:dyDescent="0.35">
      <c r="A1" t="s">
        <v>3</v>
      </c>
    </row>
    <row r="2" spans="1:2" x14ac:dyDescent="0.35">
      <c r="A2" t="s">
        <v>279</v>
      </c>
      <c r="B2" t="s">
        <v>280</v>
      </c>
    </row>
    <row r="3" spans="1:2" x14ac:dyDescent="0.35">
      <c r="A3" t="s">
        <v>279</v>
      </c>
      <c r="B3" t="s">
        <v>281</v>
      </c>
    </row>
    <row r="4" spans="1:2" x14ac:dyDescent="0.35">
      <c r="A4" t="s">
        <v>279</v>
      </c>
      <c r="B4" t="s">
        <v>282</v>
      </c>
    </row>
    <row r="5" spans="1:2" x14ac:dyDescent="0.35">
      <c r="A5" t="s">
        <v>279</v>
      </c>
      <c r="B5" t="s">
        <v>283</v>
      </c>
    </row>
    <row r="6" spans="1:2" x14ac:dyDescent="0.35">
      <c r="A6" t="s">
        <v>279</v>
      </c>
      <c r="B6" t="s">
        <v>284</v>
      </c>
    </row>
    <row r="7" spans="1:2" x14ac:dyDescent="0.35">
      <c r="A7" t="s">
        <v>279</v>
      </c>
      <c r="B7" t="s">
        <v>285</v>
      </c>
    </row>
    <row r="8" spans="1:2" x14ac:dyDescent="0.35">
      <c r="A8" t="s">
        <v>279</v>
      </c>
      <c r="B8" t="s">
        <v>286</v>
      </c>
    </row>
    <row r="9" spans="1:2" x14ac:dyDescent="0.35">
      <c r="A9" t="s">
        <v>279</v>
      </c>
      <c r="B9" t="s">
        <v>287</v>
      </c>
    </row>
    <row r="10" spans="1:2" x14ac:dyDescent="0.35">
      <c r="A10" t="s">
        <v>279</v>
      </c>
      <c r="B10" t="s">
        <v>288</v>
      </c>
    </row>
    <row r="11" spans="1:2" x14ac:dyDescent="0.35">
      <c r="A11" t="s">
        <v>279</v>
      </c>
      <c r="B11" t="s">
        <v>289</v>
      </c>
    </row>
    <row r="12" spans="1:2" x14ac:dyDescent="0.35">
      <c r="A12" t="s">
        <v>279</v>
      </c>
      <c r="B12" t="s">
        <v>80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NSWH-498376067-146459</_dlc_DocId>
    <_dlc_DocIdUrl xmlns="07afbd2d-f5d6-4dbb-b3ff-820859a04789">
      <Url>https://nswhealth.sharepoint.com/sites/AAR-HI/_layouts/15/DocIdRedir.aspx?ID=NSWH-498376067-146459</Url>
      <Description>NSWH-498376067-146459</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8" ma:contentTypeDescription="Create a new document." ma:contentTypeScope="" ma:versionID="582e188cb4c087d1de2d7ff86133db61">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94856fe91def9cdb7d1808ccf828ca50"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2.xml><?xml version="1.0" encoding="utf-8"?>
<ds:datastoreItem xmlns:ds="http://schemas.openxmlformats.org/officeDocument/2006/customXml" ds:itemID="{651CDAB6-851D-41E0-B14E-C7C559589169}"/>
</file>

<file path=customXml/itemProps3.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4.xml><?xml version="1.0" encoding="utf-8"?>
<ds:datastoreItem xmlns:ds="http://schemas.openxmlformats.org/officeDocument/2006/customXml" ds:itemID="{B664A7A3-09AE-46C9-9226-DE9525272EE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Room Template Data</vt:lpstr>
      <vt:lpstr>Items In Room Template</vt:lpstr>
      <vt:lpstr>SC Set for Publish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Shalyce Corney (Health Infrastructure)</dc:creator>
  <cp:lastModifiedBy>Shalyce Corney (Health Infrastructure)</cp:lastModifiedBy>
  <dcterms:created xsi:type="dcterms:W3CDTF">2017-03-13T06:10:35Z</dcterms:created>
  <dcterms:modified xsi:type="dcterms:W3CDTF">2025-08-19T11:26:42Z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2025-08-19T10:50:50Z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9440a584-1f77-462a-bc4f-aa9c75904ea7</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MediaServiceImageTags">
    <vt:lpwstr/>
  </property>
  <property fmtid="{D5CDD505-2E9C-101B-9397-08002B2CF9AE}" pid="12" name="_dlc_DocIdItemGuid">
    <vt:lpwstr>103d423d-f0b4-4809-9b9c-75a36efad07a</vt:lpwstr>
  </property>
</Properties>
</file>