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slicers/slicer1.xml" ContentType="application/vnd.ms-excel.slicer+xml"/>
  <Override PartName="/xl/drawings/drawing2.xml" ContentType="application/vnd.openxmlformats-officedocument.drawing+xml"/>
  <Override PartName="/xl/drawings/drawing1.xml" ContentType="application/vnd.openxmlformats-officedocument.drawing+xml"/>
  <Override PartName="/xl/slicers/slicer2.xml" ContentType="application/vnd.ms-excel.slicer+xml"/>
  <Override PartName="/xl/tables/table2.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3.xml" ContentType="application/vnd.openxmlformats-officedocument.spreadsheetml.table+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mc:AlternateContent xmlns:mc="http://schemas.openxmlformats.org/markup-compatibility/2006">
    <mc:Choice Requires="x15">
      <x15ac:absPath xmlns:x15ac="http://schemas.microsoft.com/office/spreadsheetml/2010/11/ac" url="https://nswhealth.sharepoint.com/sites/AAR-HI/AusHFG/Standard Components/SC Emergency/2024 SC EMG/6 Publication/6.2 Consultant Papers/FINAL/"/>
    </mc:Choice>
  </mc:AlternateContent>
  <xr:revisionPtr revIDLastSave="1" documentId="8_{D0030220-4BB1-453F-8636-45B8254C057E}" xr6:coauthVersionLast="47" xr6:coauthVersionMax="47" xr10:uidLastSave="{CFF44DB4-4B61-4D46-8106-944F70AE08DE}"/>
  <bookViews>
    <workbookView xWindow="1780" yWindow="1780" windowWidth="45550" windowHeight="18480" tabRatio="483" xr2:uid="{00000000-000D-0000-FFFF-FFFF00000000}"/>
  </bookViews>
  <sheets>
    <sheet name="Room Template Data" sheetId="1" r:id="rId1"/>
    <sheet name="Items In Room Template" sheetId="3" r:id="rId2"/>
    <sheet name="SC Set for Publish" sheetId="4" state="hidden" r:id="rId3"/>
  </sheets>
  <definedNames>
    <definedName name="_xlnm._FilterDatabase" localSheetId="1" hidden="1">'Items In Room Template'!$A$7:$H$9195</definedName>
    <definedName name="_xlnm._FilterDatabase" localSheetId="0" hidden="1">'Room Template Data'!$A$7:$AM$263</definedName>
    <definedName name="Slicer_Code">#N/A</definedName>
    <definedName name="Slicer_Code1">#N/A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4"/>
        <x14:slicerCache r:id="rId5"/>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1" l="1" a="1"/>
  <c r="A2" i="1" s="1"/>
  <c r="A2" i="3" a="1"/>
  <c r="A2" i="3" s="1"/>
  <c r="A5" i="3" a="1"/>
  <c r="A5" i="3" s="1"/>
  <c r="A5" i="1"/>
  <c r="A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<sst xmlns="http://schemas.openxmlformats.org/spreadsheetml/2006/main" count="252" uniqueCount="163">
  <si>
    <t>Item Number</t>
  </si>
  <si>
    <t>Name</t>
  </si>
  <si>
    <t>Comment</t>
  </si>
  <si>
    <t>Code</t>
  </si>
  <si>
    <t>Template Name</t>
  </si>
  <si>
    <t>Standard Area</t>
  </si>
  <si>
    <t>RDS Rev: Name</t>
  </si>
  <si>
    <t>RDS Rev Date: Name</t>
  </si>
  <si>
    <t>Item List: Name</t>
  </si>
  <si>
    <t>Quantity</t>
  </si>
  <si>
    <t>Category: Name</t>
  </si>
  <si>
    <t/>
  </si>
  <si>
    <t>Briefing - Hours of Operation - Duration - Duration</t>
  </si>
  <si>
    <t>Briefing - Hours of Operation - Duration - extended/limited hours</t>
  </si>
  <si>
    <t>Briefing - Hours of Operation - Hours/days - Open time</t>
  </si>
  <si>
    <t>Briefing - Hours of Operation - Hours/days - Close time</t>
  </si>
  <si>
    <t>Briefing - Hours of Operation - Hours/days - Days</t>
  </si>
  <si>
    <t>Briefing - Hours of Operation - Comment</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</si>
  <si>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</si>
  <si>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</si>
  <si>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</si>
  <si>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</si>
  <si>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</si>
  <si>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</si>
  <si>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</si>
  <si>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</si>
  <si>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</si>
  <si>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</si>
  <si>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</si>
  <si>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</si>
  <si>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</si>
  <si>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</si>
  <si>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</si>
  <si>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</si>
  <si>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</si>
  <si>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</si>
  <si>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</si>
  <si>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</si>
  <si>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</si>
  <si>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</si>
  <si>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</si>
  <si>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</si>
  <si>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</si>
  <si>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</si>
  <si>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</si>
  <si>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</si>
  <si>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</si>
  <si>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</si>
  <si>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</si>
  <si>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</si>
  <si>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</si>
  <si>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</si>
  <si>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</si>
  <si>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</si>
  <si>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</si>
  <si>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</si>
  <si>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</si>
  <si>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</si>
  <si>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</si>
  <si>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</si>
  <si>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</si>
  <si>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</si>
  <si>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</si>
  <si>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</si>
  <si>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</si>
  <si>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visitor experiance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</si>
  <si>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</si>
  <si>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</si>
  <si>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</si>
  <si>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</si>
  <si>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</si>
  <si>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</si>
  <si>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</si>
  <si>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</si>
  <si>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</si>
  <si>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</si>
  <si>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</si>
  <si>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</si>
  <si>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TRIAGE-CO</t>
  </si>
  <si>
    <t>Triage - Emergency, Assessment Counter</t>
  </si>
  <si>
    <t>TRIAGE-1</t>
  </si>
  <si>
    <t>18.08.2025</t>
  </si>
  <si>
    <t>24 hours</t>
  </si>
  <si>
    <t>1 patient; 1 visitor; 1 staff</t>
  </si>
  <si>
    <t>The Triage Assessment Counter - Emergency provides the space and facilities for initial assessment of patients presenting to the Emergency Department.</t>
  </si>
  <si>
    <t>FFE</t>
  </si>
  <si>
    <t>FQBS-171</t>
  </si>
  <si>
    <t>CHAIR: office, ergonomic</t>
  </si>
  <si>
    <t>ITNE-102</t>
  </si>
  <si>
    <t>COMPUTER: dual display screens, central processing unit (CPU), keyboard and mouse, desktop</t>
  </si>
  <si>
    <t>provision of adjustable desk mounted brackets for computer screens may be considered at project level</t>
  </si>
  <si>
    <t>ITNE-316</t>
  </si>
  <si>
    <t>PRINTER: labels, small, desktop</t>
  </si>
  <si>
    <t>JOBE-061</t>
  </si>
  <si>
    <t>BENCH: 750D, laminate</t>
  </si>
  <si>
    <t>JORS-001</t>
  </si>
  <si>
    <t>JOINERY UNIT: reception desk</t>
  </si>
  <si>
    <t>counters may be provided as standing height or seated height, or a mix of both; at least one counter to provide wheelchair access as per AS1428.1 or NZS 4121.</t>
  </si>
  <si>
    <t>FQSM-081</t>
  </si>
  <si>
    <t>PEDESTAL: mobile, 660H nominal, 1  drawer and 1 printer shelf</t>
  </si>
  <si>
    <t>ITNE-311</t>
  </si>
  <si>
    <t>PRINTER: desktop</t>
  </si>
  <si>
    <t>on pedestal under bench</t>
  </si>
  <si>
    <t>JOBE-251</t>
  </si>
  <si>
    <t>CAP: cable access</t>
  </si>
  <si>
    <t>1 to computer workstation; 1 to label printer</t>
  </si>
  <si>
    <t>JORS-053</t>
  </si>
  <si>
    <t>SECURITY GLAZING: to reception, with communication slot and pass through aperture</t>
  </si>
  <si>
    <t>configuration of communication slot and pass through aperture to be confirmed at project level to suit clinical service requirements and operational models</t>
  </si>
  <si>
    <t>FIN</t>
  </si>
  <si>
    <t>FLVY-101</t>
  </si>
  <si>
    <t>FLOOR FINISH: vinyl, seamless, standard slip resistance</t>
  </si>
  <si>
    <t>Floor Finish 1</t>
  </si>
  <si>
    <t>FLSK-021</t>
  </si>
  <si>
    <t>SKIRTING: vinyl, integral with floor vinyl, coved</t>
  </si>
  <si>
    <t>Floor Skirting</t>
  </si>
  <si>
    <t>WLFI-002</t>
  </si>
  <si>
    <t>WALL FINISH: paint, clinical areas</t>
  </si>
  <si>
    <t>Wall Finish 1</t>
  </si>
  <si>
    <t>WLPT-031</t>
  </si>
  <si>
    <t>SCREEN: privacy divider</t>
  </si>
  <si>
    <t>Wall Finish 2</t>
  </si>
  <si>
    <t>as required between triage counters to support private conversations; material to be confirmed to balance privacy requirements with waiting room observation</t>
  </si>
  <si>
    <t>CLTI-022.02</t>
  </si>
  <si>
    <t>CEILING: drop-in tiles, acoustic, prefinished, 600 x 1200</t>
  </si>
  <si>
    <t>Ceiling Finish 1</t>
  </si>
  <si>
    <t>CLCN-011</t>
  </si>
  <si>
    <t>CORNICE: shadow angle, prefinished</t>
  </si>
  <si>
    <t>Ceiling Cornice</t>
  </si>
  <si>
    <t>CLBK-012</t>
  </si>
  <si>
    <t>BULKHEAD: flush set, acoustic</t>
  </si>
  <si>
    <t>Ceiling Finish 2</t>
  </si>
  <si>
    <t>CLFI-002</t>
  </si>
  <si>
    <t>CEILING FINISH: paint, clinical areas</t>
  </si>
  <si>
    <t>Ceiling Finish 3</t>
  </si>
  <si>
    <t>to bulkhead</t>
  </si>
  <si>
    <t>SER</t>
  </si>
  <si>
    <t>ITIN-038</t>
  </si>
  <si>
    <t>OUTLET: data, triple RJ45, surface mounted</t>
  </si>
  <si>
    <t>to computer workstation</t>
  </si>
  <si>
    <t>ELGP-241</t>
  </si>
  <si>
    <t>GPO: double, emergency power, joinery mounted</t>
  </si>
  <si>
    <t>to printers</t>
  </si>
  <si>
    <t>ITIN-028</t>
  </si>
  <si>
    <t>OUTLET: data, double RJ45, surface mounted</t>
  </si>
  <si>
    <t>ITSE-297</t>
  </si>
  <si>
    <t>BUTTON: door release, remote activation, wall mounted</t>
  </si>
  <si>
    <t>to entry for emergency department treatment areas</t>
  </si>
  <si>
    <t>ITSE-061</t>
  </si>
  <si>
    <t>BUTTON: security, duress, fixed, wall mounted</t>
  </si>
  <si>
    <t>located discreetly</t>
  </si>
  <si>
    <t>Emergency</t>
  </si>
  <si>
    <t>CONS-ENT-OP</t>
  </si>
  <si>
    <t>PTB-E-ACU</t>
  </si>
  <si>
    <t>PTB-E-ACU-E</t>
  </si>
  <si>
    <t>PTB-E-AMB</t>
  </si>
  <si>
    <t>PTB-E-AMT</t>
  </si>
  <si>
    <t>PTB-E-NAC</t>
  </si>
  <si>
    <t>PTB-E-RES</t>
  </si>
  <si>
    <t>RECP-E</t>
  </si>
  <si>
    <t>SSTN-E</t>
  </si>
  <si>
    <t>TRIAGE-RM</t>
  </si>
  <si>
    <t>~ Multiple Triage Assessment Counters may be arranged together and may be connected to or in close proximity to the Reception - Emergency. When Standard Components are combined, the final overall room configuration should include an egress that takes staff behind the secure line of the Emergency Department.
~ Clear line of sight to the waiting room is recommended for observation when the triage nurse is not seeing a patient.
~ Provision of a window for visual access from Reception - Emergency (when these rooms are collocated) may be considered to ensure staff are not isolated in the front of house area.
~ Direct access is required to a handwash basin. This basin is to be shared between multiple Triage Assessment Counters. Refer to Part D: Infection Prevention and Control for more information.
~ This Standard Component shows a counter where patients would be assessed while standing. Counters may be provided as standing height or seated height, or a mix of both – with at least one counter to provide wheelchair access. Where only one triage counter is provided, the configuration must meet requirements for wheelchair access (AS1428.1 or NZS 4121).
~ Security glazing configuration (size of communication slot, size of pass-through aperture for samples/paperwork, support for use of small diagnostic equipment, etc.) is to be determined at project level to suit clinical service requirements and operational models.
~ Provision of a Hearing Loop and associated items (microphones, signage, etc.) to be determined to suit the configuration of the counter and security glazing.
~ Acoustic treatment to be determined suit patient privacy requirements and potential noise transfer from the adjacent waiting area. Finishes must meet IPC requirements.
~ Provision of height adjustable workstations or fixed joinery is to be in line with service requirements and local WHS policies.
~ Triage journey board/bed flow board should be located nearby to Triage Assessment Counters.
~ Ready access to weighing facilities, including baby weighing, is recommended.
~ Ready access to medications, including refrigerated medications, is required. Depending on model of care, access to a separate refrigerator for icepacks, oral rehydration solutions, etc. may also be required to support waiting room medicine.
~ A wall clock should be visible from all clinical areas. The location and type of clocks provided, including any required connection to a master clock system, is to be determined at a project level.
~ Mobile duress coverage is to be assessed and planned at a department level and coverage of all patient bays is to suit local security and WHS policies and operational service requirements.
~ The type, extent and configuration of storage within the room for consumables will be dependent on clinical service requirements, operational policies for stock centralisation/decanting and IPC policies.
~ Size, type and quantity of waste bins will be dependent on clinical service requirements, operational models for waste management and local infection prevention and control (IPC) policies. Bins may be located in an area shared between multiple triage counters.
~ The requirement for Body Protection under AS/NZS 3003 is to be determined at project level depending on the proximity of the counter to adjacent patient areas.
~ Provision of emergency/standby power or uninterruptible power supply (UPS) is to be confirmed to suit site and service requirements. Confirmation to be based on risk assessment considering the impact of a power outage on patient care/safety.
~ Provision of cleaner’s power outlets is to be rationalised across the department and spaced in accordance with AS/NZS 3003.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</si>
</sst>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9"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s>
  <fills count="7">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1">
    <xf numFmtId="0" fontId="0" fillId="0" borderId="0"/>
  </cellStyleXfs>
  <cellXfs count="36">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49" fontId="7" fillId="0" borderId="0" xfId="0" quotePrefix="1" applyNumberFormat="1" applyFont="1" applyAlignment="1">
      <alignment vertical="center"/>
    </xf>
    <xf numFmtId="0" fontId="0" fillId="0" borderId="0" xfId="0" applyAlignment="1">
      <alignment horizontal="center" vertical="center"/>
    </xf>
    <xf numFmtId="49" fontId="0" fillId="0" borderId="0" xfId="0" applyNumberFormat="1" applyAlignment="1">
      <alignment horizontal="left" vertical="center"/>
    </xf>
    <xf numFmtId="0" fontId="0" fillId="0" borderId="0" xfId="0" applyAlignment="1">
      <alignment vertical="center"/>
    </xf>
    <xf numFmtId="49" fontId="7" fillId="0" borderId="0" xfId="0" applyNumberFormat="1" applyFont="1"/>
    <xf numFmtId="49" fontId="0" fillId="0" borderId="0" xfId="0" applyNumberFormat="1"/>
    <xf numFmtId="49" fontId="7" fillId="0" borderId="0" xfId="0" quotePrefix="1" applyNumberFormat="1" applyFont="1"/>
    <xf numFmtId="49" fontId="0" fillId="0" borderId="0" xfId="0" quotePrefix="1" applyNumberFormat="1"/>
    <xf numFmtId="49" fontId="0" fillId="0" borderId="0" xfId="0" applyNumberFormat="1" applyAlignment="1">
      <alignment horizontal="left" vertical="center" wrapText="1"/>
    </xf>
  </cellXfs>
  <cellStyles count="1">
    <cellStyle name="Normal" xfId="0" builtinId="0"/>
  </cellStyles>
  <dxfs count="92">
    <dxf>
      <font>
        <color theme="0" tint="-0.24994659260841701"/>
      </font>
    </dxf>
    <dxf>
      <font>
        <color rgb="FF9C0006"/>
      </font>
      <fill>
        <patternFill>
          <bgColor rgb="FFFFC7CE"/>
        </patternFill>
      </fill>
    </dxf>
    <dxf>
      <alignment horizontal="general" vertical="bottom" textRotation="0" wrapText="0" indent="0" justifyLastLine="0" shrinkToFit="0" readingOrder="0"/>
    </dxf>
    <dxf>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border outline="0">
        <top style="thin">
          <color indexed="64"/>
        </top>
      </border>
    </dxf>
    <dxf>
      <alignmen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border outline="0">
        <top style="thin">
          <color indexed="64"/>
        </top>
      </border>
    </dxf>
    <dxf>
      <alignment horizontal="general" vertical="center" textRotation="0" wrapText="0" indent="0" justifyLastLine="0" shrinkToFit="0" readingOrder="0"/>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2" defaultTableStyle="TableStyleMedium2" defaultPivotStyle="PivotStyleLight16">
    <tableStyle name="basic" pivot="0" count="1" xr9:uid="{F9122C99-1320-44A9-AF1D-12066CFACDAC}">
      <tableStyleElement type="wholeTable" dxfId="91"/>
    </tableStyle>
    <tableStyle name="Basic Table" pivot="0" count="1" xr9:uid="{C180F430-87C1-409E-A499-CDEA2CEE3978}">
      <tableStyleElement type="wholeTable" dxfId="9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microsoft.com/office/2007/relationships/slicerCache" Target="slicerCaches/slicerCache2.xml"/><Relationship Id="rId10" Type="http://schemas.openxmlformats.org/officeDocument/2006/relationships/calcChain" Target="calcChain.xml"/><Relationship Id="rId4" Type="http://schemas.microsoft.com/office/2007/relationships/slicerCache" Target="slicerCaches/slicerCache1.xml"/><Relationship Id="rId9" Type="http://schemas.openxmlformats.org/officeDocument/2006/relationships/sheetMetadata" Target="metadata.xml"/><Relationship Id="rId14"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editAs="absolute">
    <xdr:from>
      <xdr:col>87</xdr:col>
      <xdr:colOff>26389</xdr:colOff>
      <xdr:row>8</xdr:row>
      <xdr:rowOff>29279</xdr:rowOff>
    </xdr:from>
    <xdr:to>
      <xdr:col>90</xdr:col>
      <xdr:colOff>129370</xdr:colOff>
      <xdr:row>63</xdr:row>
      <xdr:rowOff>28434</xdr:rowOff>
    </xdr:to>
    <mc:AlternateContent xmlns:mc="http://schemas.openxmlformats.org/markup-compatibility/2006" xmlns:sle15="http://schemas.microsoft.com/office/drawing/2012/slicer">
      <mc:Choice Requires="sle15">
        <xdr:graphicFrame macro="">
          <xdr:nvGraphicFramePr>
            <xdr:cNvPr id="3" name="Code">
              <a:extLst>
                <a:ext uri="{FF2B5EF4-FFF2-40B4-BE49-F238E27FC236}">
                  <a16:creationId xmlns:a16="http://schemas.microsoft.com/office/drawing/2014/main" id="{C8B46E07-D0C9-0775-F0D7-7E1369902F69}"/>
                </a:ext>
              </a:extLst>
            </xdr:cNvPr>
            <xdr:cNvGraphicFramePr/>
          </xdr:nvGraphicFramePr>
          <xdr:xfrm>
            <a:off x="0" y="0"/>
            <a:ext cx="0" cy="0"/>
          </xdr:xfrm>
          <a:graphic>
            <a:graphicData uri="http://schemas.microsoft.com/office/drawing/2010/slicer">
              <sle:slicer xmlns:sle="http://schemas.microsoft.com/office/drawing/2010/slicer" name="Code"/>
            </a:graphicData>
          </a:graphic>
        </xdr:graphicFrame>
      </mc:Choice>
      <mc:Fallback xmlns="">
        <xdr:sp macro="" textlink="">
          <xdr:nvSpPr>
            <xdr:cNvPr id="0" name=""/>
            <xdr:cNvSpPr>
              <a:spLocks noTextEdit="1"/>
            </xdr:cNvSpPr>
          </xdr:nvSpPr>
          <xdr:spPr>
            <a:xfrm>
              <a:off x="85961328" y="2587422"/>
              <a:ext cx="1992429" cy="10262828"/>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absolute">
    <xdr:from>
      <xdr:col>10</xdr:col>
      <xdr:colOff>27215</xdr:colOff>
      <xdr:row>5</xdr:row>
      <xdr:rowOff>118382</xdr:rowOff>
    </xdr:from>
    <xdr:to>
      <xdr:col>13</xdr:col>
      <xdr:colOff>27215</xdr:colOff>
      <xdr:row>55</xdr:row>
      <xdr:rowOff>176893</xdr:rowOff>
    </xdr:to>
    <mc:AlternateContent xmlns:mc="http://schemas.openxmlformats.org/markup-compatibility/2006" xmlns:sle15="http://schemas.microsoft.com/office/drawing/2012/slicer">
      <mc:Choice Requires="sle15">
        <xdr:graphicFrame macro="">
          <xdr:nvGraphicFramePr>
            <xdr:cNvPr id="4" name="Code 1">
              <a:extLst>
                <a:ext uri="{FF2B5EF4-FFF2-40B4-BE49-F238E27FC236}">
                  <a16:creationId xmlns:a16="http://schemas.microsoft.com/office/drawing/2014/main" id="{C0BE2119-ACAD-F094-6855-E504DBC80E82}"/>
                </a:ext>
              </a:extLst>
            </xdr:cNvPr>
            <xdr:cNvGraphicFramePr/>
          </xdr:nvGraphicFramePr>
          <xdr:xfrm>
            <a:off x="0" y="0"/>
            <a:ext cx="0" cy="0"/>
          </xdr:xfrm>
          <a:graphic>
            <a:graphicData uri="http://schemas.microsoft.com/office/drawing/2010/slicer">
              <sle:slicer xmlns:sle="http://schemas.microsoft.com/office/drawing/2010/slicer" name="Code 1"/>
            </a:graphicData>
          </a:graphic>
        </xdr:graphicFrame>
      </mc:Choice>
      <mc:Fallback xmlns="">
        <xdr:sp macro="" textlink="">
          <xdr:nvSpPr>
            <xdr:cNvPr id="0" name=""/>
            <xdr:cNvSpPr>
              <a:spLocks noTextEdit="1"/>
            </xdr:cNvSpPr>
          </xdr:nvSpPr>
          <xdr:spPr>
            <a:xfrm>
              <a:off x="17172215" y="1166132"/>
              <a:ext cx="1836964" cy="9583511"/>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 xr10:uid="{D9669C6B-E167-47E3-81E3-82D96F7376B8}" sourceName="Code">
  <extLst>
    <x:ext xmlns:x15="http://schemas.microsoft.com/office/spreadsheetml/2010/11/main" uri="{2F2917AC-EB37-4324-AD4E-5DD8C200BD13}">
      <x15:tableSlicerCache tableId="2" column="1"/>
    </x:ex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1" xr10:uid="{6B001E55-6ECD-420A-899A-4E7A079A6F70}" sourceName="Code">
  <extLst>
    <x:ext xmlns:x15="http://schemas.microsoft.com/office/spreadsheetml/2010/11/main" uri="{2F2917AC-EB37-4324-AD4E-5DD8C200BD13}">
      <x15:tableSlicerCache tableId="1" column="1"/>
    </x:ex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xr10:uid="{733866C6-817A-48F9-89E9-07554A4C448D}" cache="Slicer_Code" caption="Code" style="SlicerStyleOther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1" xr10:uid="{1B2DA772-028D-49AF-B4EA-6BA246EFC693}" cache="Slicer_Code1" caption="Code" style="SlicerStyleOther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R8" totalsRowShown="0" headerRowDxfId="89" dataDxfId="88" tableBorderDxfId="87">
  <autoFilter ref="A7:BR8" xr:uid="{B4DDA378-4891-4D9E-80D0-6F01C2A44A19}"/>
  <tableColumns count="70">
    <tableColumn id="1" xr3:uid="{6068B6E8-4753-4D6D-90B4-2FA667AB9E91}" name="Code" dataDxfId="86"/>
    <tableColumn id="2" xr3:uid="{5E6014B5-3D46-4094-B116-A7CDD19B5634}" name="Template Name" dataDxfId="85"/>
    <tableColumn id="3" xr3:uid="{B859EF06-B879-4CC6-BEF8-1D85D2B4FF7A}" name="Standard Area" dataDxfId="84"/>
    <tableColumn id="4" xr3:uid="{FEA7814D-365B-4F13-BC1A-C14259978EFD}" name="Previous Code" dataDxfId="83"/>
    <tableColumn id="5" xr3:uid="{9046E733-0F7A-4A7B-8C1C-1CEF1EC15053}" name="RDS Rev: Name" dataDxfId="82"/>
    <tableColumn id="28" xr3:uid="{09BB904E-125C-44B3-8EFD-15CFBD17176C}" name="RDS Rev Date: Name" dataDxfId="81"/>
    <tableColumn id="6" xr3:uid="{7B5EFFBD-1214-4D7B-B193-75155CB7A09B}" name="Briefing - Hours of Operation - Duration - Duration" dataDxfId="80"/>
    <tableColumn id="29" xr3:uid="{96687B8A-B8B9-4BDF-B61F-1D8017D6C05F}" name="Briefing - Hours of Operation - Duration - extended/limited hours" dataDxfId="79"/>
    <tableColumn id="46" xr3:uid="{9CD55DF9-9081-48DE-8366-05BA0EDF35B0}" name="Briefing - Hours of Operation - Hours/days - Open time" dataDxfId="78"/>
    <tableColumn id="47" xr3:uid="{264C8D08-BA81-41A6-B97F-F3718FD569FE}" name="Briefing - Hours of Operation - Hours/days - Close time" dataDxfId="77"/>
    <tableColumn id="49" xr3:uid="{B71FC1E0-632B-4A1E-8226-D28A39FE3C40}" name="Briefing - Hours of Operation - Hours/days - Days" dataDxfId="76"/>
    <tableColumn id="50" xr3:uid="{B7CB81C3-39C3-42DD-9AA5-C2B2C2B39040}" name="Briefing - Hours of Operation - Comment" dataDxfId="75"/>
    <tableColumn id="39" xr3:uid="{D3084D0C-C2E0-49ED-BE8C-3BFE91F0E0FB}" name="Briefing - Occupancy" dataDxfId="74"/>
    <tableColumn id="40" xr3:uid="{351E916D-BA04-4321-B844-D90A3A23A0CE}" name="Briefing - Description" dataDxfId="73"/>
    <tableColumn id="41" xr3:uid="{F9240B3D-DB65-42D7-A4CA-C5259E7EF585}" name="Briefing - Additional Considerations" dataDxfId="72"/>
    <tableColumn id="42" xr3:uid="{A697F88A-D977-40B1-8998-82A882DF2DD8}" name="Performance Requirements - Electrical - PROTECTION: body protected" dataDxfId="71"/>
    <tableColumn id="43" xr3:uid="{CDE00A94-1076-44D8-BEA6-DBACDA4D3370}" name="Performance Requirements - Electrical - PROTECTION: cardiac protected" dataDxfId="70"/>
    <tableColumn id="44" xr3:uid="{2B6F38D6-D1A5-42B6-A99D-A08803C8DB93}" name="Performance Requirements - Lighting - LIGHTING: general" dataDxfId="69"/>
    <tableColumn id="33" xr3:uid="{F8D1B51D-9444-4994-94AE-057DF723FC5B}" name="Performance Requirements - Lighting - LIGHTING: colour corrected" dataDxfId="68"/>
    <tableColumn id="34" xr3:uid="{F16797F1-7A21-4DA0-941B-099045C9C5BB}" name="Performance Requirements - Lighting - LIGHTING: dimmable" dataDxfId="67"/>
    <tableColumn id="35" xr3:uid="{05BC7D94-B979-4EAD-B918-C6757319362A}" name="Performance Requirements - Lighting - LIGHTING: indirect" dataDxfId="66"/>
    <tableColumn id="51" xr3:uid="{FA73BC42-519B-461F-80C8-778A87EF4C07}" name="Performance Requirements - Nurse Call and Duress - NURSE CALL SYSTEM: buttons / handset" dataDxfId="65"/>
    <tableColumn id="52" xr3:uid="{01A22F1C-7A6B-421E-88B2-E0FA5053AA19}" name="Performance Requirements - Nurse Call and Duress - NURSE CALL SYSTEM: annunciator" dataDxfId="64"/>
    <tableColumn id="53" xr3:uid="{62DF3970-9D0A-4957-869F-6E193C781BEB}" name="Performance Requirements - Nurse Call and Duress - DURESS: fixed" dataDxfId="63"/>
    <tableColumn id="54" xr3:uid="{3A464611-A1DA-46AB-8787-AB22AEAB07CD}" name="Performance Requirements - Nurse Call and Duress - DURESS: wireless coverage" dataDxfId="62"/>
    <tableColumn id="55" xr3:uid="{893180B6-A4C8-45A9-97E5-4135BEB63737}" name="Performance Requirements - Security - ACCESS CONTROL: to door" dataDxfId="61"/>
    <tableColumn id="56" xr3:uid="{0E2CCAA9-6772-4EEC-9F7B-16F5A3A54B46}" name="Performance Requirements - Security - ACCESS CONTROL: to item / joinery" dataDxfId="60"/>
    <tableColumn id="57" xr3:uid="{C33C21F4-7DB5-4EDD-A683-7F6B9318D467}" name="Performance Requirements - Security - INTERCOM: service communications" dataDxfId="59"/>
    <tableColumn id="58" xr3:uid="{57654B39-C5C0-4019-AFF7-5D91E07DE88A}" name="Performance Requirements - Security - INTERCOM: security and access control" dataDxfId="58"/>
    <tableColumn id="59" xr3:uid="{908FC2FA-9790-450D-B5FD-0FA92A3FECF6}" name="Performance Requirements - Security - CCTV: camera coverage within room" dataDxfId="57"/>
    <tableColumn id="60" xr3:uid="{53CD770E-295C-499F-B1AF-D32830080169}" name="Performance Requirements - Security - INTRUSION DETECTION: door monitoring" dataDxfId="56"/>
    <tableColumn id="36" xr3:uid="{D678B497-6EEF-4B0B-A98A-801FF074F10F}" name="Performance Requirements - Security - INTRUSION DETECTION: spatial monitoring" dataDxfId="55"/>
    <tableColumn id="37" xr3:uid="{764676EA-F635-4EE6-BDC9-EB78E2E719A8}" name="Performance Requirements - ICT and Audio Visual - AUDIO VISUAL: patient entertainment system" dataDxfId="54"/>
    <tableColumn id="38" xr3:uid="{6B0F0DA3-16D7-45CD-A945-BF3B1FAE3C5C}" name="Performance Requirements - ICT and Audio Visual - AUDIO VISUAL: visitor experiance system" dataDxfId="53"/>
    <tableColumn id="30" xr3:uid="{955D1FA3-D6C8-4A7E-ABE1-8D2DC0E37E93}" name="Performance Requirements - ICT and Audio Visual - AUDIO VISUAL: virtual collaboration system" dataDxfId="52"/>
    <tableColumn id="31" xr3:uid="{7F0A432E-0FA2-4EFC-867D-7791F493C6ED}" name="Performance Requirements - ICT and Audio Visual - AUDIO VISUAL: clinical support system" dataDxfId="51"/>
    <tableColumn id="32" xr3:uid="{D60983AF-7082-48FD-8108-41DD4DADA1F4}" name="Performance Requirements - ICT and Audio Visual - AUDIO VISUAL: digital operating room system" dataDxfId="50"/>
    <tableColumn id="7" xr3:uid="{F9CF9B9D-4CB2-406E-A1DF-A121FB6A5A22}" name="Performance Requirements - Accessibility - AUDIO: hearing augmentation" dataDxfId="49"/>
    <tableColumn id="8" xr3:uid="{23AA1ADD-FABA-4778-9F97-C9C6151D7ED5}" name="Performance Requirements - Accessibility - VISUAL: luminance contrast" dataDxfId="48"/>
    <tableColumn id="9" xr3:uid="{F318F2D3-D57F-42A5-AE70-BA4A2DBC03BE}" name="Performance Requirements - Accessibility - SIGNAGE: accessible, statuatory" dataDxfId="47"/>
    <tableColumn id="10" xr3:uid="{9E34A24D-031E-4614-86FF-10B3495DC6FA}" name="Performance Requirements - HVAC - AIRCONDITIONING: general" dataDxfId="46"/>
    <tableColumn id="11" xr3:uid="{A099E547-7106-467A-B6A5-E3A4C1FD2335}" name="Performance Requirements - HVAC - AIRCONDITIONING: HEPA filtered" dataDxfId="45"/>
    <tableColumn id="76" xr3:uid="{280CAF9D-013F-4807-8CE9-49349C4CC49D}" name="Performance Requirements - HVAC - AIRCONDITIONING: positive pressure" dataDxfId="44"/>
    <tableColumn id="77" xr3:uid="{F5779A7C-C47D-41A9-A49D-3D89849F2CA4}" name="Performance Requirements - HVAC - AIRCONDITIONING: negative pressure" dataDxfId="43"/>
    <tableColumn id="78" xr3:uid="{C73D672D-2233-4DB8-97E9-2DE24903CE64}" name="Performance Requirements - HVAC - VENTILATION: exhaust" dataDxfId="42"/>
    <tableColumn id="79" xr3:uid="{299ACC64-AE50-4D24-B017-DA9BE9CC4D8A}" name="Performance Requirements - HVAC - VENTILATION: supply" dataDxfId="41"/>
    <tableColumn id="80" xr3:uid="{BBD6FD67-770B-4B58-8547-A1FFAF94AD7E}" name="Performance Requirements - HVAC - VENTILATION: natural" dataDxfId="40"/>
    <tableColumn id="81" xr3:uid="{C2ED3313-B42B-44CB-AFEE-E2631795B0CC}" name="Performance Requirements - Medical Gas - MEDICAL GAS: general anaesthesia" dataDxfId="39"/>
    <tableColumn id="82" xr3:uid="{2973CA0B-B1AC-4498-A0D9-F441096E3384}" name="Performance Requirements - Medical Gas - MEDICAL GAS: special care" dataDxfId="38"/>
    <tableColumn id="83" xr3:uid="{5FED861B-21C1-40A5-B7DA-6D82EA673E89}" name="Performance Requirements - Medical Gas - MEDICAL GAS: special care, neonatal ventilation" dataDxfId="37"/>
    <tableColumn id="84" xr3:uid="{CED862BE-CA64-43B1-95DE-9F992836AE34}" name="Performance Requirements - Medical Gas - MEDICAL GAS: birthing" dataDxfId="36"/>
    <tableColumn id="85" xr3:uid="{F18D6EB0-13CB-4C2C-B2CA-85A22A2B466C}" name="Performance Requirements - Hydraulic - WATER: drinking" dataDxfId="35"/>
    <tableColumn id="86" xr3:uid="{9D597292-05DD-45BE-87B3-BF0CB0352D7B}" name="Performance Requirements - Hydraulic - WATER: specialty" dataDxfId="34"/>
    <tableColumn id="87" xr3:uid="{59C0E0A8-13F9-49DA-81AC-FA226F49ECD8}" name="Performance Requirements - Hydraulic - DRAINAGE: sanitary" dataDxfId="33"/>
    <tableColumn id="88" xr3:uid="{CB30CCA3-E716-491E-A4F4-1254662CDE4E}" name="Performance Requirements - Hydraulic - DRAINAGE: specialty" dataDxfId="32"/>
    <tableColumn id="89" xr3:uid="{1FA8B1F3-C538-48B5-B407-C510A6E0C0D0}" name="Performance Requirements - Fire - DETECTION: smoke" dataDxfId="31"/>
    <tableColumn id="90" xr3:uid="{27D78FB9-F4C6-4E7E-A888-BC58137E043A}" name="Performance Requirements - Fire - DETECTION: heat" dataDxfId="30"/>
    <tableColumn id="61" xr3:uid="{226C8435-6CEA-4680-A2D4-8B19B60ABBBE}" name="Performance Requirements - Shielding - SHIELDING: ionising radiation" dataDxfId="29"/>
    <tableColumn id="62" xr3:uid="{3EFC058C-F78A-4BDE-910E-C7FA9459090A}" name="Performance Requirements - Shielding - SHIELDING: magentic and radio frequency" dataDxfId="28"/>
    <tableColumn id="63" xr3:uid="{C910EBED-79BC-45BA-BC91-35047C9F225A}" name="Performance Requirements - Acoustics - SPEECH PRIVACY: not private" dataDxfId="27"/>
    <tableColumn id="64" xr3:uid="{50901738-823B-496E-95A4-9B588A6615D7}" name="Performance Requirements - Acoustics - SPEECH PRIVACY: moderate" dataDxfId="26"/>
    <tableColumn id="65" xr3:uid="{5066D0DB-2EDE-4E1A-9A6F-0A9D02B43159}" name="Performance Requirements - Acoustics - SPEECH PRIVACY: private" dataDxfId="25"/>
    <tableColumn id="66" xr3:uid="{6DF3E60B-1C33-4FED-B673-E640C305C5B1}" name="Performance Requirements - Acoustics - SPEECH PRIVACY: confidential" dataDxfId="24"/>
    <tableColumn id="67" xr3:uid="{10679D1D-C24E-4FD9-AAE9-501220FF9921}" name="Performance Requirements - Acoustics - NOISE SENSITIVITY: not sensitive" dataDxfId="23"/>
    <tableColumn id="68" xr3:uid="{00CB1A6C-EF37-495B-849A-791CC55CD156}" name="Performance Requirements - Acoustics - NOISE SENSITIVITY: medium sensitive" dataDxfId="22"/>
    <tableColumn id="69" xr3:uid="{D6E2BCF5-2E08-47B2-A9F1-5AE3E46E0D07}" name="Performance Requirements - Acoustics - NOISE SENSITIVITY: sensitive" dataDxfId="21"/>
    <tableColumn id="12" xr3:uid="{E9FE3DC3-767B-4D28-9209-CB004C4CA189}" name="Performance Requirements - Acoustics - NOISE GENERATION: low" dataDxfId="20"/>
    <tableColumn id="13" xr3:uid="{BED966C3-71FB-4471-8AB3-D0668FCB9A14}" name="Performance Requirements - Acoustics - NOISE GENERATION: moderate" dataDxfId="19"/>
    <tableColumn id="14" xr3:uid="{E858AAF0-45BD-4A60-A930-59A8451711A3}" name="Performance Requirements - Acoustics - NOISE GENERATION: high" dataDxfId="18"/>
    <tableColumn id="15" xr3:uid="{64124E68-3C67-46B7-8305-576786230117}" name="Performance Requirements - Acoustics - NOISE GENERATION: very high" dataDxfId="17"/>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I30" totalsRowShown="0" headerRowDxfId="16" dataDxfId="14" headerRowBorderDxfId="15" tableBorderDxfId="13">
  <autoFilter ref="A7:I30" xr:uid="{6A2FEA9A-0950-4209-9431-5FE224B3B21B}"/>
  <tableColumns count="9">
    <tableColumn id="1" xr3:uid="{6986DC66-021E-42CF-8BD3-BA93E2C1F216}" name="Code" dataDxfId="12"/>
    <tableColumn id="2" xr3:uid="{DBDBFCCA-5FDD-4DFB-8F04-3AF82343CD25}" name="Template Name" dataDxfId="11"/>
    <tableColumn id="3" xr3:uid="{0E855559-DBAE-4491-B3FA-3F742B01AD05}" name="Item List: Name" dataDxfId="10"/>
    <tableColumn id="4" xr3:uid="{B4593148-D964-4706-A643-C1F21B0A9DFC}" name="Item Number" dataDxfId="9"/>
    <tableColumn id="5" xr3:uid="{1EA1C1E9-867F-44B4-A2F6-0E9BC663A853}" name="Name" dataDxfId="8"/>
    <tableColumn id="6" xr3:uid="{18020E15-B6A0-42AF-9E50-0986C04A5BB5}" name="Quantity" dataDxfId="7"/>
    <tableColumn id="9" xr3:uid="{3D47B47D-8F1A-4C41-B362-4E70BC7A9B31}" name="Priority" dataDxfId="6"/>
    <tableColumn id="7" xr3:uid="{0341F9BE-82F5-4FC1-8EE0-61F7CDDD9D2C}" name="Category: Name" dataDxfId="5"/>
    <tableColumn id="8" xr3:uid="{3D4094C3-8DFC-4873-B340-5383DDCC404A}" name="Comment" dataDxfId="4"/>
  </tableColumns>
  <tableStyleInfo name="basic"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D93A3F2-66A1-4465-820A-CF1FFB9C8B3B}" name="Table3" displayName="Table3" ref="A1:A12" totalsRowShown="0" dataDxfId="3">
  <autoFilter ref="A1:A12" xr:uid="{AD93A3F2-66A1-4465-820A-CF1FFB9C8B3B}"/>
  <tableColumns count="1">
    <tableColumn id="1" xr3:uid="{9108DE1A-EE58-4319-B084-7D3B94F6F69E}" name="Code" dataDxfId="2"/>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table" Target="../tables/table2.x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R8"/>
  <sheetViews>
    <sheetView tabSelected="1" zoomScaleNormal="100" workbookViewId="0">
      <pane xSplit="1" ySplit="7" topLeftCell="B8" activePane="bottomRight" state="frozen"/>
      <selection pane="topRight" activeCell="B1" sqref="B1"/>
      <selection pane="bottomLeft" activeCell="A8" sqref="A8"/>
      <selection pane="bottomRight"/>
    </sheetView>
  </sheetViews>
  <sheetFormatPr defaultColWidth="8.81640625" defaultRowHeight="14.5" x14ac:dyDescent="0.35"/>
  <cols>
    <col min="1" max="1" width="25.7265625" customWidth="1"/>
    <col min="2" max="2" width="45.81640625" customWidth="1"/>
    <col min="3" max="3" width="10.36328125" customWidth="1"/>
    <col min="4" max="6" width="12.7265625" customWidth="1"/>
    <col min="7" max="7" width="20.7265625" customWidth="1"/>
    <col min="8" max="11" width="12.7265625" customWidth="1"/>
    <col min="12" max="12" width="40.81640625" customWidth="1"/>
    <col min="13" max="13" width="45.26953125" customWidth="1"/>
    <col min="14" max="14" width="47.36328125" customWidth="1"/>
    <col min="15" max="15" width="48.36328125" customWidth="1"/>
    <col min="16" max="66" width="12.54296875" customWidth="1"/>
    <col min="67" max="70" width="12.6328125" customWidth="1"/>
  </cols>
  <sheetData>
    <row r="1" spans="1:70" s="1" customFormat="1" x14ac:dyDescent="0.35">
      <c r="C1" s="11"/>
      <c r="E1" s="11"/>
      <c r="I1" s="11"/>
      <c r="J1" s="11"/>
      <c r="K1" s="11"/>
      <c r="N1" s="11"/>
      <c r="P1" s="11"/>
      <c r="R1" s="11"/>
      <c r="T1" s="11"/>
      <c r="V1" s="11"/>
      <c r="W1" s="11"/>
      <c r="X1" s="11"/>
      <c r="Z1" s="11"/>
      <c r="AB1" s="11"/>
      <c r="AC1" s="11"/>
      <c r="AD1" s="11"/>
      <c r="AF1" s="11"/>
      <c r="AH1" s="11"/>
      <c r="AL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row>
    <row r="2" spans="1:70" ht="18.5" x14ac:dyDescent="0.45">
      <c r="A2" s="26" t="str" cm="1">
        <f t="array" ref="A2">IF(COUNTA(A8:A999996)=1, RoomTemplateData[Template Name] &amp; " (" &amp; RoomTemplateData[Code] &amp; ")  - Room Template Properties and Room Template Data", "Standard Components - Room Templates Properties and Room Template Data")</f>
        <v>Triage - Emergency, Assessment Counter (TRIAGE-CO)  - Room Template Properties and Room Template Data</v>
      </c>
      <c r="C2" s="10"/>
      <c r="E2" s="10"/>
      <c r="I2" s="10"/>
      <c r="J2" s="10"/>
      <c r="K2" s="10"/>
      <c r="N2" s="10"/>
      <c r="P2" s="10"/>
      <c r="R2" s="10"/>
      <c r="T2" s="10"/>
      <c r="V2" s="10"/>
      <c r="W2" s="10"/>
      <c r="X2" s="10"/>
      <c r="Z2" s="10"/>
      <c r="AB2" s="10"/>
      <c r="AC2" s="10"/>
      <c r="AD2" s="10"/>
      <c r="AF2" s="10"/>
      <c r="AH2" s="10"/>
      <c r="AL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row>
    <row r="3" spans="1:70" x14ac:dyDescent="0.35">
      <c r="A3" s="21">
        <v>45887</v>
      </c>
      <c r="C3" s="10"/>
      <c r="E3" s="10"/>
      <c r="I3" s="10"/>
      <c r="J3" s="10"/>
      <c r="K3" s="10"/>
      <c r="N3" s="10"/>
      <c r="P3" s="10"/>
      <c r="R3" s="10"/>
      <c r="T3" s="10"/>
      <c r="V3" s="10"/>
      <c r="W3" s="10"/>
      <c r="X3" s="10"/>
      <c r="Z3" s="10"/>
      <c r="AB3" s="10"/>
      <c r="AC3" s="10"/>
      <c r="AD3" s="10"/>
      <c r="AF3" s="10"/>
      <c r="AH3" s="10"/>
      <c r="AL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row>
    <row r="4" spans="1:70" ht="18" x14ac:dyDescent="0.35">
      <c r="A4" s="4"/>
      <c r="C4" s="10"/>
      <c r="E4" s="10"/>
      <c r="I4" s="10"/>
      <c r="J4" s="10"/>
      <c r="K4" s="10"/>
      <c r="N4" s="10"/>
      <c r="P4" s="10"/>
      <c r="R4" s="10"/>
      <c r="T4" s="10"/>
      <c r="V4" s="10"/>
      <c r="W4" s="10"/>
      <c r="X4" s="10"/>
      <c r="Z4" s="10"/>
      <c r="AB4" s="10"/>
      <c r="AC4" s="10"/>
      <c r="AD4" s="10"/>
      <c r="AF4" s="10"/>
      <c r="AH4" s="10"/>
      <c r="AL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row>
    <row r="5" spans="1:70" s="1" customFormat="1" x14ac:dyDescent="0.35">
      <c r="A5" s="22" t="str">
        <f>"No. of Standard Components = "&amp;COUNTA(A8:A999996)</f>
        <v>No. of Standard Components = 1</v>
      </c>
      <c r="C5" s="11"/>
      <c r="E5" s="11"/>
      <c r="I5" s="11"/>
      <c r="J5" s="11"/>
      <c r="K5" s="11"/>
      <c r="N5" s="11"/>
      <c r="P5" s="11"/>
      <c r="R5" s="11"/>
      <c r="T5" s="11"/>
      <c r="V5" s="11"/>
      <c r="W5" s="11"/>
      <c r="X5" s="11"/>
      <c r="Z5" s="11"/>
      <c r="AB5" s="11"/>
      <c r="AC5" s="11"/>
      <c r="AD5" s="11"/>
      <c r="AF5" s="11"/>
      <c r="AH5" s="11"/>
      <c r="AL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row>
    <row r="6" spans="1:70" s="1" customFormat="1" x14ac:dyDescent="0.35">
      <c r="A6" s="2"/>
      <c r="C6" s="11"/>
      <c r="E6" s="11"/>
      <c r="I6" s="11"/>
      <c r="J6" s="11"/>
      <c r="K6" s="11"/>
      <c r="N6" s="11"/>
      <c r="P6" s="11"/>
      <c r="R6" s="11"/>
      <c r="T6" s="11"/>
      <c r="V6" s="11"/>
      <c r="W6" s="11"/>
      <c r="X6" s="11"/>
      <c r="Z6" s="11"/>
      <c r="AB6" s="11"/>
      <c r="AC6" s="11"/>
      <c r="AD6" s="11"/>
      <c r="AF6" s="11"/>
      <c r="AH6" s="11"/>
      <c r="AL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row>
    <row r="7" spans="1:70" s="3" customFormat="1" ht="92" x14ac:dyDescent="0.35">
      <c r="A7" s="8" t="s">
        <v>3</v>
      </c>
      <c r="B7" s="8" t="s">
        <v>4</v>
      </c>
      <c r="C7" s="12" t="s">
        <v>5</v>
      </c>
      <c r="D7" s="9" t="s">
        <v>58</v>
      </c>
      <c r="E7" s="16" t="s">
        <v>6</v>
      </c>
      <c r="F7" s="9" t="s">
        <v>7</v>
      </c>
      <c r="G7" s="17" t="s">
        <v>12</v>
      </c>
      <c r="H7" s="17" t="s">
        <v>13</v>
      </c>
      <c r="I7" s="17" t="s">
        <v>14</v>
      </c>
      <c r="J7" s="17" t="s">
        <v>15</v>
      </c>
      <c r="K7" s="17" t="s">
        <v>16</v>
      </c>
      <c r="L7" s="17" t="s">
        <v>17</v>
      </c>
      <c r="M7" s="17" t="s">
        <v>59</v>
      </c>
      <c r="N7" s="20" t="s">
        <v>18</v>
      </c>
      <c r="O7" s="20" t="s">
        <v>19</v>
      </c>
      <c r="P7" s="18" t="s">
        <v>20</v>
      </c>
      <c r="Q7" s="18" t="s">
        <v>21</v>
      </c>
      <c r="R7" s="18" t="s">
        <v>22</v>
      </c>
      <c r="S7" s="18" t="s">
        <v>23</v>
      </c>
      <c r="T7" s="18" t="s">
        <v>24</v>
      </c>
      <c r="U7" s="18" t="s">
        <v>25</v>
      </c>
      <c r="V7" s="18" t="s">
        <v>26</v>
      </c>
      <c r="W7" s="18" t="s">
        <v>27</v>
      </c>
      <c r="X7" s="18" t="s">
        <v>61</v>
      </c>
      <c r="Y7" s="18" t="s">
        <v>60</v>
      </c>
      <c r="Z7" s="18" t="s">
        <v>62</v>
      </c>
      <c r="AA7" s="18" t="s">
        <v>63</v>
      </c>
      <c r="AB7" s="18" t="s">
        <v>28</v>
      </c>
      <c r="AC7" s="18" t="s">
        <v>29</v>
      </c>
      <c r="AD7" s="18" t="s">
        <v>30</v>
      </c>
      <c r="AE7" s="18" t="s">
        <v>31</v>
      </c>
      <c r="AF7" s="18" t="s">
        <v>32</v>
      </c>
      <c r="AG7" s="18" t="s">
        <v>64</v>
      </c>
      <c r="AH7" s="18" t="s">
        <v>65</v>
      </c>
      <c r="AI7" s="18" t="s">
        <v>66</v>
      </c>
      <c r="AJ7" s="18" t="s">
        <v>67</v>
      </c>
      <c r="AK7" s="18" t="s">
        <v>68</v>
      </c>
      <c r="AL7" s="18" t="s">
        <v>56</v>
      </c>
      <c r="AM7" s="18" t="s">
        <v>55</v>
      </c>
      <c r="AN7" s="18" t="s">
        <v>54</v>
      </c>
      <c r="AO7" s="18" t="s">
        <v>37</v>
      </c>
      <c r="AP7" s="18" t="s">
        <v>69</v>
      </c>
      <c r="AQ7" s="19" t="s">
        <v>38</v>
      </c>
      <c r="AR7" s="19" t="s">
        <v>39</v>
      </c>
      <c r="AS7" s="19" t="s">
        <v>40</v>
      </c>
      <c r="AT7" s="19" t="s">
        <v>41</v>
      </c>
      <c r="AU7" s="19" t="s">
        <v>42</v>
      </c>
      <c r="AV7" s="19" t="s">
        <v>43</v>
      </c>
      <c r="AW7" s="19" t="s">
        <v>44</v>
      </c>
      <c r="AX7" s="19" t="s">
        <v>45</v>
      </c>
      <c r="AY7" s="19" t="s">
        <v>46</v>
      </c>
      <c r="AZ7" s="19" t="s">
        <v>70</v>
      </c>
      <c r="BA7" s="19" t="s">
        <v>47</v>
      </c>
      <c r="BB7" s="19" t="s">
        <v>48</v>
      </c>
      <c r="BC7" s="19" t="s">
        <v>49</v>
      </c>
      <c r="BD7" s="19" t="s">
        <v>50</v>
      </c>
      <c r="BE7" s="19" t="s">
        <v>51</v>
      </c>
      <c r="BF7" s="19" t="s">
        <v>52</v>
      </c>
      <c r="BG7" s="19" t="s">
        <v>53</v>
      </c>
      <c r="BH7" s="19" t="s">
        <v>33</v>
      </c>
      <c r="BI7" s="19" t="s">
        <v>34</v>
      </c>
      <c r="BJ7" s="19" t="s">
        <v>35</v>
      </c>
      <c r="BK7" s="19" t="s">
        <v>36</v>
      </c>
      <c r="BL7" s="19" t="s">
        <v>71</v>
      </c>
      <c r="BM7" s="19" t="s">
        <v>72</v>
      </c>
      <c r="BN7" s="19" t="s">
        <v>73</v>
      </c>
      <c r="BO7" s="19" t="s">
        <v>74</v>
      </c>
      <c r="BP7" s="19" t="s">
        <v>75</v>
      </c>
      <c r="BQ7" s="19" t="s">
        <v>76</v>
      </c>
      <c r="BR7" s="19" t="s">
        <v>77</v>
      </c>
    </row>
    <row r="8" spans="1:70" s="15" customFormat="1" ht="14.15" customHeight="1" x14ac:dyDescent="0.35">
      <c r="A8" s="27" t="s">
        <v>78</v>
      </c>
      <c r="B8" s="13" t="s">
        <v>79</v>
      </c>
      <c r="C8" s="14">
        <v>6.5</v>
      </c>
      <c r="D8" s="13" t="s">
        <v>80</v>
      </c>
      <c r="E8" s="28">
        <v>2</v>
      </c>
      <c r="F8" s="13" t="s">
        <v>81</v>
      </c>
      <c r="G8" s="13" t="s">
        <v>82</v>
      </c>
      <c r="H8" s="13" t="b">
        <v>0</v>
      </c>
      <c r="I8" s="14" t="s">
        <v>11</v>
      </c>
      <c r="J8" s="14" t="s">
        <v>11</v>
      </c>
      <c r="K8" s="14" t="s">
        <v>11</v>
      </c>
      <c r="L8" s="29" t="s">
        <v>11</v>
      </c>
      <c r="M8" s="29" t="s">
        <v>83</v>
      </c>
      <c r="N8" s="29" t="s">
        <v>84</v>
      </c>
      <c r="O8" s="35" t="s">
        <v>162</v>
      </c>
      <c r="P8" s="14" t="b">
        <v>0</v>
      </c>
      <c r="Q8" s="13" t="b">
        <v>0</v>
      </c>
      <c r="R8" s="14" t="b">
        <v>0</v>
      </c>
      <c r="S8" s="13" t="b">
        <v>1</v>
      </c>
      <c r="T8" s="14" t="b">
        <v>0</v>
      </c>
      <c r="U8" s="13" t="b">
        <v>0</v>
      </c>
      <c r="V8" s="14" t="b">
        <v>0</v>
      </c>
      <c r="W8" s="14" t="b">
        <v>0</v>
      </c>
      <c r="X8" s="14" t="b">
        <v>1</v>
      </c>
      <c r="Y8" s="13" t="b">
        <v>1</v>
      </c>
      <c r="Z8" s="14" t="b">
        <v>0</v>
      </c>
      <c r="AA8" s="13" t="b">
        <v>0</v>
      </c>
      <c r="AB8" s="14" t="b">
        <v>0</v>
      </c>
      <c r="AC8" s="14" t="b">
        <v>0</v>
      </c>
      <c r="AD8" s="14" t="b">
        <v>0</v>
      </c>
      <c r="AE8" s="13" t="b">
        <v>0</v>
      </c>
      <c r="AF8" s="14" t="b">
        <v>0</v>
      </c>
      <c r="AG8" s="13" t="b">
        <v>0</v>
      </c>
      <c r="AH8" s="14" t="b">
        <v>0</v>
      </c>
      <c r="AI8" s="13" t="b">
        <v>0</v>
      </c>
      <c r="AJ8" s="13" t="b">
        <v>0</v>
      </c>
      <c r="AK8" s="13" t="b">
        <v>0</v>
      </c>
      <c r="AL8" s="14" t="b">
        <v>1</v>
      </c>
      <c r="AM8" s="13" t="b">
        <v>1</v>
      </c>
      <c r="AN8" s="30" t="b">
        <v>0</v>
      </c>
      <c r="AO8" s="30" t="b">
        <v>1</v>
      </c>
      <c r="AP8" s="28" t="b">
        <v>0</v>
      </c>
      <c r="AQ8" s="28" t="b">
        <v>0</v>
      </c>
      <c r="AR8" s="28" t="b">
        <v>0</v>
      </c>
      <c r="AS8" s="28" t="b">
        <v>0</v>
      </c>
      <c r="AT8" s="28" t="b">
        <v>0</v>
      </c>
      <c r="AU8" s="28" t="b">
        <v>0</v>
      </c>
      <c r="AV8" s="28" t="b">
        <v>0</v>
      </c>
      <c r="AW8" s="28" t="b">
        <v>0</v>
      </c>
      <c r="AX8" s="28" t="b">
        <v>0</v>
      </c>
      <c r="AY8" s="28" t="b">
        <v>0</v>
      </c>
      <c r="AZ8" s="28" t="b">
        <v>0</v>
      </c>
      <c r="BA8" s="28" t="b">
        <v>0</v>
      </c>
      <c r="BB8" s="28" t="b">
        <v>0</v>
      </c>
      <c r="BC8" s="28" t="b">
        <v>0</v>
      </c>
      <c r="BD8" s="28" t="b">
        <v>1</v>
      </c>
      <c r="BE8" s="28" t="b">
        <v>0</v>
      </c>
      <c r="BF8" s="28" t="b">
        <v>0</v>
      </c>
      <c r="BG8" s="28" t="b">
        <v>0</v>
      </c>
      <c r="BH8" s="28" t="b">
        <v>0</v>
      </c>
      <c r="BI8" s="28" t="b">
        <v>0</v>
      </c>
      <c r="BJ8" s="28" t="b">
        <v>1</v>
      </c>
      <c r="BK8" s="28" t="b">
        <v>0</v>
      </c>
      <c r="BL8" s="28" t="b">
        <v>0</v>
      </c>
      <c r="BM8" s="28" t="b">
        <v>1</v>
      </c>
      <c r="BN8" s="28" t="b">
        <v>0</v>
      </c>
      <c r="BO8" s="28" t="b">
        <v>0</v>
      </c>
      <c r="BP8" s="28" t="b">
        <v>1</v>
      </c>
      <c r="BQ8" s="28" t="b">
        <v>0</v>
      </c>
      <c r="BR8" s="28" t="b">
        <v>0</v>
      </c>
    </row>
  </sheetData>
  <phoneticPr fontId="5" type="noConversion"/>
  <conditionalFormatting sqref="A7:XFD7">
    <cfRule type="containsText" dxfId="1" priority="5" operator="containsText" text="fixed text">
      <formula>NOT(ISERROR(SEARCH("fixed text",A7)))</formula>
    </cfRule>
  </conditionalFormatting>
  <conditionalFormatting sqref="H1:H8 P1:BR8">
    <cfRule type="cellIs" dxfId="0" priority="3" operator="equal">
      <formula>FALSE</formula>
    </cfRule>
  </conditionalFormatting>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30"/>
  <sheetViews>
    <sheetView zoomScaleNormal="100" workbookViewId="0">
      <pane ySplit="7" topLeftCell="A8" activePane="bottomLeft" state="frozen"/>
      <selection pane="bottomLeft"/>
    </sheetView>
  </sheetViews>
  <sheetFormatPr defaultRowHeight="14.5" x14ac:dyDescent="0.35"/>
  <cols>
    <col min="1" max="1" width="14.36328125" customWidth="1"/>
    <col min="2" max="2" width="25.81640625" customWidth="1"/>
    <col min="3" max="3" width="20.54296875" customWidth="1"/>
    <col min="4" max="4" width="17.26953125" customWidth="1"/>
    <col min="5" max="5" width="46.1796875" customWidth="1"/>
    <col min="6" max="6" width="13" customWidth="1"/>
    <col min="7" max="7" width="14.54296875" customWidth="1"/>
    <col min="8" max="8" width="38.36328125" customWidth="1"/>
    <col min="9" max="9" width="57.54296875" customWidth="1"/>
  </cols>
  <sheetData>
    <row r="1" spans="1:9" x14ac:dyDescent="0.35">
      <c r="F1" s="24"/>
    </row>
    <row r="2" spans="1:9" ht="18.5" x14ac:dyDescent="0.45">
      <c r="A2" s="26" t="str" cm="1">
        <f t="array" ref="A2">IF(COUNTA(A8:A999996)=1, RoomTemplateData[Template Name] &amp; " (" &amp; RoomTemplateData[Code] &amp; ") - Items in Room Template", "Standard Components - Items in Room Template")</f>
        <v>Standard Components - Items in Room Template</v>
      </c>
      <c r="F2" s="24"/>
    </row>
    <row r="3" spans="1:9" x14ac:dyDescent="0.35">
      <c r="A3" s="21">
        <f>'Room Template Data'!A3</f>
        <v>45887</v>
      </c>
      <c r="F3" s="24"/>
    </row>
    <row r="4" spans="1:9" ht="18" x14ac:dyDescent="0.35">
      <c r="A4" s="4"/>
      <c r="F4" s="24"/>
    </row>
    <row r="5" spans="1:9" x14ac:dyDescent="0.35">
      <c r="A5" t="str">
        <f t="array" ref="A5">"No. of Standard Components = "&amp;SUM(IF(FREQUENCY(IF(LEN(A8:A999999)&gt;0,MATCH(A8:A999999,A8:A999999,0),""),ROW(A8:A999999)-ROW(A8)+1)&gt;0,1))</f>
        <v>No. of Standard Components = 1</v>
      </c>
      <c r="F5" s="24"/>
    </row>
    <row r="6" spans="1:9" x14ac:dyDescent="0.35">
      <c r="F6" s="24"/>
    </row>
    <row r="7" spans="1:9" x14ac:dyDescent="0.35">
      <c r="A7" s="5" t="s">
        <v>3</v>
      </c>
      <c r="B7" s="5" t="s">
        <v>4</v>
      </c>
      <c r="C7" s="5" t="s">
        <v>8</v>
      </c>
      <c r="D7" s="6" t="s">
        <v>0</v>
      </c>
      <c r="E7" s="6" t="s">
        <v>1</v>
      </c>
      <c r="F7" s="23" t="s">
        <v>9</v>
      </c>
      <c r="G7" s="23" t="s">
        <v>57</v>
      </c>
      <c r="H7" s="7" t="s">
        <v>10</v>
      </c>
      <c r="I7" s="7" t="s">
        <v>2</v>
      </c>
    </row>
    <row r="8" spans="1:9" x14ac:dyDescent="0.35">
      <c r="A8" s="33" t="s">
        <v>78</v>
      </c>
      <c r="B8" s="32" t="s">
        <v>79</v>
      </c>
      <c r="C8" s="32" t="s">
        <v>85</v>
      </c>
      <c r="D8" s="34" t="s">
        <v>86</v>
      </c>
      <c r="E8" s="32" t="s">
        <v>87</v>
      </c>
      <c r="F8" s="25">
        <v>1</v>
      </c>
      <c r="G8" s="10">
        <v>1</v>
      </c>
      <c r="H8" s="32" t="s">
        <v>11</v>
      </c>
      <c r="I8" s="32" t="s">
        <v>11</v>
      </c>
    </row>
    <row r="9" spans="1:9" x14ac:dyDescent="0.35">
      <c r="A9" s="31" t="s">
        <v>78</v>
      </c>
      <c r="B9" s="32" t="s">
        <v>79</v>
      </c>
      <c r="C9" s="32" t="s">
        <v>85</v>
      </c>
      <c r="D9" s="32" t="s">
        <v>88</v>
      </c>
      <c r="E9" s="32" t="s">
        <v>89</v>
      </c>
      <c r="F9" s="25">
        <v>1</v>
      </c>
      <c r="G9" s="10">
        <v>1</v>
      </c>
      <c r="H9" s="32"/>
      <c r="I9" s="32" t="s">
        <v>90</v>
      </c>
    </row>
    <row r="10" spans="1:9" x14ac:dyDescent="0.35">
      <c r="A10" s="31" t="s">
        <v>78</v>
      </c>
      <c r="B10" s="32" t="s">
        <v>79</v>
      </c>
      <c r="C10" s="32" t="s">
        <v>85</v>
      </c>
      <c r="D10" s="32" t="s">
        <v>91</v>
      </c>
      <c r="E10" s="32" t="s">
        <v>92</v>
      </c>
      <c r="F10" s="25">
        <v>1</v>
      </c>
      <c r="G10" s="10">
        <v>1</v>
      </c>
      <c r="H10" s="32"/>
      <c r="I10" s="32"/>
    </row>
    <row r="11" spans="1:9" x14ac:dyDescent="0.35">
      <c r="A11" s="31" t="s">
        <v>78</v>
      </c>
      <c r="B11" s="32" t="s">
        <v>79</v>
      </c>
      <c r="C11" s="32" t="s">
        <v>85</v>
      </c>
      <c r="D11" s="32" t="s">
        <v>93</v>
      </c>
      <c r="E11" s="32" t="s">
        <v>94</v>
      </c>
      <c r="F11" s="25">
        <v>1</v>
      </c>
      <c r="G11" s="10">
        <v>1</v>
      </c>
      <c r="H11" s="32"/>
      <c r="I11" s="32"/>
    </row>
    <row r="12" spans="1:9" x14ac:dyDescent="0.35">
      <c r="A12" s="31" t="s">
        <v>78</v>
      </c>
      <c r="B12" s="32" t="s">
        <v>79</v>
      </c>
      <c r="C12" s="32" t="s">
        <v>85</v>
      </c>
      <c r="D12" s="32" t="s">
        <v>95</v>
      </c>
      <c r="E12" s="32" t="s">
        <v>96</v>
      </c>
      <c r="F12" s="25">
        <v>1</v>
      </c>
      <c r="G12" s="10">
        <v>1</v>
      </c>
      <c r="H12" s="32"/>
      <c r="I12" s="32" t="s">
        <v>97</v>
      </c>
    </row>
    <row r="13" spans="1:9" x14ac:dyDescent="0.35">
      <c r="A13" s="31" t="s">
        <v>78</v>
      </c>
      <c r="B13" s="32" t="s">
        <v>79</v>
      </c>
      <c r="C13" s="32" t="s">
        <v>85</v>
      </c>
      <c r="D13" s="32" t="s">
        <v>98</v>
      </c>
      <c r="E13" s="32" t="s">
        <v>99</v>
      </c>
      <c r="F13" s="25">
        <v>1</v>
      </c>
      <c r="G13" s="10">
        <v>1</v>
      </c>
      <c r="H13" s="32"/>
      <c r="I13" s="32"/>
    </row>
    <row r="14" spans="1:9" x14ac:dyDescent="0.35">
      <c r="A14" s="31" t="s">
        <v>78</v>
      </c>
      <c r="B14" s="32" t="s">
        <v>79</v>
      </c>
      <c r="C14" s="32" t="s">
        <v>85</v>
      </c>
      <c r="D14" s="32" t="s">
        <v>100</v>
      </c>
      <c r="E14" s="32" t="s">
        <v>101</v>
      </c>
      <c r="F14" s="25">
        <v>1</v>
      </c>
      <c r="G14" s="10">
        <v>1</v>
      </c>
      <c r="H14" s="32"/>
      <c r="I14" s="32" t="s">
        <v>102</v>
      </c>
    </row>
    <row r="15" spans="1:9" x14ac:dyDescent="0.35">
      <c r="A15" s="31" t="s">
        <v>78</v>
      </c>
      <c r="B15" s="32" t="s">
        <v>79</v>
      </c>
      <c r="C15" s="32" t="s">
        <v>85</v>
      </c>
      <c r="D15" s="32" t="s">
        <v>103</v>
      </c>
      <c r="E15" s="32" t="s">
        <v>104</v>
      </c>
      <c r="F15" s="25">
        <v>2</v>
      </c>
      <c r="G15" s="10">
        <v>1</v>
      </c>
      <c r="H15" s="32"/>
      <c r="I15" s="32" t="s">
        <v>105</v>
      </c>
    </row>
    <row r="16" spans="1:9" x14ac:dyDescent="0.35">
      <c r="A16" s="31" t="s">
        <v>78</v>
      </c>
      <c r="B16" s="32" t="s">
        <v>79</v>
      </c>
      <c r="C16" s="32" t="s">
        <v>85</v>
      </c>
      <c r="D16" s="32" t="s">
        <v>106</v>
      </c>
      <c r="E16" s="32" t="s">
        <v>107</v>
      </c>
      <c r="F16" s="25">
        <v>1</v>
      </c>
      <c r="G16" s="10">
        <v>1</v>
      </c>
      <c r="H16" s="32"/>
      <c r="I16" s="32" t="s">
        <v>108</v>
      </c>
    </row>
    <row r="17" spans="1:9" x14ac:dyDescent="0.35">
      <c r="A17" s="31" t="s">
        <v>78</v>
      </c>
      <c r="B17" s="32" t="s">
        <v>79</v>
      </c>
      <c r="C17" s="32" t="s">
        <v>109</v>
      </c>
      <c r="D17" s="32" t="s">
        <v>110</v>
      </c>
      <c r="E17" s="32" t="s">
        <v>111</v>
      </c>
      <c r="F17" s="25">
        <v>1</v>
      </c>
      <c r="G17" s="10">
        <v>1</v>
      </c>
      <c r="H17" s="32" t="s">
        <v>112</v>
      </c>
      <c r="I17" s="32"/>
    </row>
    <row r="18" spans="1:9" x14ac:dyDescent="0.35">
      <c r="A18" s="31" t="s">
        <v>78</v>
      </c>
      <c r="B18" s="32" t="s">
        <v>79</v>
      </c>
      <c r="C18" s="32" t="s">
        <v>109</v>
      </c>
      <c r="D18" s="32" t="s">
        <v>113</v>
      </c>
      <c r="E18" s="32" t="s">
        <v>114</v>
      </c>
      <c r="F18" s="25">
        <v>1</v>
      </c>
      <c r="G18" s="10">
        <v>1</v>
      </c>
      <c r="H18" s="32" t="s">
        <v>115</v>
      </c>
      <c r="I18" s="32"/>
    </row>
    <row r="19" spans="1:9" x14ac:dyDescent="0.35">
      <c r="A19" s="31" t="s">
        <v>78</v>
      </c>
      <c r="B19" s="32" t="s">
        <v>79</v>
      </c>
      <c r="C19" s="32" t="s">
        <v>109</v>
      </c>
      <c r="D19" s="32" t="s">
        <v>116</v>
      </c>
      <c r="E19" s="32" t="s">
        <v>117</v>
      </c>
      <c r="F19" s="25">
        <v>1</v>
      </c>
      <c r="G19" s="10">
        <v>1</v>
      </c>
      <c r="H19" s="32" t="s">
        <v>118</v>
      </c>
      <c r="I19" s="32"/>
    </row>
    <row r="20" spans="1:9" x14ac:dyDescent="0.35">
      <c r="A20" s="31" t="s">
        <v>78</v>
      </c>
      <c r="B20" s="32" t="s">
        <v>79</v>
      </c>
      <c r="C20" s="32" t="s">
        <v>109</v>
      </c>
      <c r="D20" s="32" t="s">
        <v>119</v>
      </c>
      <c r="E20" s="32" t="s">
        <v>120</v>
      </c>
      <c r="F20" s="25">
        <v>1</v>
      </c>
      <c r="G20" s="10">
        <v>1</v>
      </c>
      <c r="H20" s="32" t="s">
        <v>121</v>
      </c>
      <c r="I20" s="32" t="s">
        <v>122</v>
      </c>
    </row>
    <row r="21" spans="1:9" x14ac:dyDescent="0.35">
      <c r="A21" s="31" t="s">
        <v>78</v>
      </c>
      <c r="B21" s="32" t="s">
        <v>79</v>
      </c>
      <c r="C21" s="32" t="s">
        <v>109</v>
      </c>
      <c r="D21" s="32" t="s">
        <v>123</v>
      </c>
      <c r="E21" s="32" t="s">
        <v>124</v>
      </c>
      <c r="F21" s="25">
        <v>1</v>
      </c>
      <c r="G21" s="10">
        <v>1</v>
      </c>
      <c r="H21" s="32" t="s">
        <v>125</v>
      </c>
      <c r="I21" s="32"/>
    </row>
    <row r="22" spans="1:9" x14ac:dyDescent="0.35">
      <c r="A22" s="31" t="s">
        <v>78</v>
      </c>
      <c r="B22" s="32" t="s">
        <v>79</v>
      </c>
      <c r="C22" s="32" t="s">
        <v>109</v>
      </c>
      <c r="D22" s="32" t="s">
        <v>126</v>
      </c>
      <c r="E22" s="32" t="s">
        <v>127</v>
      </c>
      <c r="F22" s="25">
        <v>1</v>
      </c>
      <c r="G22" s="10">
        <v>1</v>
      </c>
      <c r="H22" s="32" t="s">
        <v>128</v>
      </c>
      <c r="I22" s="32"/>
    </row>
    <row r="23" spans="1:9" x14ac:dyDescent="0.35">
      <c r="A23" s="31" t="s">
        <v>78</v>
      </c>
      <c r="B23" s="32" t="s">
        <v>79</v>
      </c>
      <c r="C23" s="32" t="s">
        <v>109</v>
      </c>
      <c r="D23" s="32" t="s">
        <v>129</v>
      </c>
      <c r="E23" s="32" t="s">
        <v>130</v>
      </c>
      <c r="F23" s="25">
        <v>1</v>
      </c>
      <c r="G23" s="10">
        <v>1</v>
      </c>
      <c r="H23" s="32" t="s">
        <v>131</v>
      </c>
      <c r="I23" s="32"/>
    </row>
    <row r="24" spans="1:9" x14ac:dyDescent="0.35">
      <c r="A24" s="31" t="s">
        <v>78</v>
      </c>
      <c r="B24" s="32" t="s">
        <v>79</v>
      </c>
      <c r="C24" s="32" t="s">
        <v>109</v>
      </c>
      <c r="D24" s="32" t="s">
        <v>132</v>
      </c>
      <c r="E24" s="32" t="s">
        <v>133</v>
      </c>
      <c r="F24" s="25">
        <v>1</v>
      </c>
      <c r="G24" s="10">
        <v>1</v>
      </c>
      <c r="H24" s="32" t="s">
        <v>134</v>
      </c>
      <c r="I24" s="32" t="s">
        <v>135</v>
      </c>
    </row>
    <row r="25" spans="1:9" x14ac:dyDescent="0.35">
      <c r="A25" s="31" t="s">
        <v>78</v>
      </c>
      <c r="B25" s="32" t="s">
        <v>79</v>
      </c>
      <c r="C25" s="32" t="s">
        <v>136</v>
      </c>
      <c r="D25" s="32" t="s">
        <v>137</v>
      </c>
      <c r="E25" s="32" t="s">
        <v>138</v>
      </c>
      <c r="F25" s="25">
        <v>1</v>
      </c>
      <c r="G25" s="10">
        <v>1</v>
      </c>
      <c r="H25" s="32"/>
      <c r="I25" s="32" t="s">
        <v>139</v>
      </c>
    </row>
    <row r="26" spans="1:9" x14ac:dyDescent="0.35">
      <c r="A26" s="31" t="s">
        <v>78</v>
      </c>
      <c r="B26" s="32" t="s">
        <v>79</v>
      </c>
      <c r="C26" s="32" t="s">
        <v>136</v>
      </c>
      <c r="D26" s="32" t="s">
        <v>140</v>
      </c>
      <c r="E26" s="32" t="s">
        <v>141</v>
      </c>
      <c r="F26" s="25">
        <v>2</v>
      </c>
      <c r="G26" s="10">
        <v>1</v>
      </c>
      <c r="H26" s="32"/>
      <c r="I26" s="32" t="s">
        <v>142</v>
      </c>
    </row>
    <row r="27" spans="1:9" x14ac:dyDescent="0.35">
      <c r="A27" s="31" t="s">
        <v>78</v>
      </c>
      <c r="B27" s="32" t="s">
        <v>79</v>
      </c>
      <c r="C27" s="32" t="s">
        <v>136</v>
      </c>
      <c r="D27" s="32" t="s">
        <v>140</v>
      </c>
      <c r="E27" s="32" t="s">
        <v>141</v>
      </c>
      <c r="F27" s="25">
        <v>1</v>
      </c>
      <c r="G27" s="10">
        <v>1</v>
      </c>
      <c r="H27" s="32"/>
      <c r="I27" s="32" t="s">
        <v>139</v>
      </c>
    </row>
    <row r="28" spans="1:9" x14ac:dyDescent="0.35">
      <c r="A28" s="31" t="s">
        <v>78</v>
      </c>
      <c r="B28" s="32" t="s">
        <v>79</v>
      </c>
      <c r="C28" s="32" t="s">
        <v>136</v>
      </c>
      <c r="D28" s="32" t="s">
        <v>143</v>
      </c>
      <c r="E28" s="32" t="s">
        <v>144</v>
      </c>
      <c r="F28" s="25">
        <v>1</v>
      </c>
      <c r="G28" s="10">
        <v>1</v>
      </c>
      <c r="H28" s="32"/>
      <c r="I28" s="32" t="s">
        <v>142</v>
      </c>
    </row>
    <row r="29" spans="1:9" x14ac:dyDescent="0.35">
      <c r="A29" s="31" t="s">
        <v>78</v>
      </c>
      <c r="B29" s="32" t="s">
        <v>79</v>
      </c>
      <c r="C29" s="32" t="s">
        <v>136</v>
      </c>
      <c r="D29" s="32" t="s">
        <v>145</v>
      </c>
      <c r="E29" s="32" t="s">
        <v>146</v>
      </c>
      <c r="F29" s="25">
        <v>1</v>
      </c>
      <c r="G29" s="10">
        <v>1</v>
      </c>
      <c r="H29" s="32"/>
      <c r="I29" s="32" t="s">
        <v>147</v>
      </c>
    </row>
    <row r="30" spans="1:9" x14ac:dyDescent="0.35">
      <c r="A30" s="31" t="s">
        <v>78</v>
      </c>
      <c r="B30" s="32" t="s">
        <v>79</v>
      </c>
      <c r="C30" s="32" t="s">
        <v>136</v>
      </c>
      <c r="D30" s="32" t="s">
        <v>148</v>
      </c>
      <c r="E30" s="32" t="s">
        <v>149</v>
      </c>
      <c r="F30" s="25">
        <v>1</v>
      </c>
      <c r="G30" s="10">
        <v>1</v>
      </c>
      <c r="H30" s="32"/>
      <c r="I30" s="32" t="s">
        <v>150</v>
      </c>
    </row>
  </sheetData>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7FD33-0594-47F4-9FCD-B0C883812DB2}">
  <dimension ref="A1:B12"/>
  <sheetViews>
    <sheetView workbookViewId="0">
      <selection activeCell="C12" sqref="C11:C12"/>
    </sheetView>
  </sheetViews>
  <sheetFormatPr defaultRowHeight="14.5" x14ac:dyDescent="0.35"/>
  <cols>
    <col min="1" max="1" width="10.08984375" customWidth="1"/>
  </cols>
  <sheetData>
    <row r="1" spans="1:2" x14ac:dyDescent="0.35">
      <c r="A1" t="s">
        <v>3</v>
      </c>
    </row>
    <row r="2" spans="1:2" x14ac:dyDescent="0.35">
      <c r="A2" t="s">
        <v>151</v>
      </c>
      <c r="B2" t="s">
        <v>152</v>
      </c>
    </row>
    <row r="3" spans="1:2" x14ac:dyDescent="0.35">
      <c r="A3" t="s">
        <v>151</v>
      </c>
      <c r="B3" t="s">
        <v>153</v>
      </c>
    </row>
    <row r="4" spans="1:2" x14ac:dyDescent="0.35">
      <c r="A4" t="s">
        <v>151</v>
      </c>
      <c r="B4" t="s">
        <v>154</v>
      </c>
    </row>
    <row r="5" spans="1:2" x14ac:dyDescent="0.35">
      <c r="A5" t="s">
        <v>151</v>
      </c>
      <c r="B5" t="s">
        <v>155</v>
      </c>
    </row>
    <row r="6" spans="1:2" x14ac:dyDescent="0.35">
      <c r="A6" t="s">
        <v>151</v>
      </c>
      <c r="B6" t="s">
        <v>156</v>
      </c>
    </row>
    <row r="7" spans="1:2" x14ac:dyDescent="0.35">
      <c r="A7" t="s">
        <v>151</v>
      </c>
      <c r="B7" t="s">
        <v>157</v>
      </c>
    </row>
    <row r="8" spans="1:2" x14ac:dyDescent="0.35">
      <c r="A8" t="s">
        <v>151</v>
      </c>
      <c r="B8" t="s">
        <v>158</v>
      </c>
    </row>
    <row r="9" spans="1:2" x14ac:dyDescent="0.35">
      <c r="A9" t="s">
        <v>151</v>
      </c>
      <c r="B9" t="s">
        <v>159</v>
      </c>
    </row>
    <row r="10" spans="1:2" x14ac:dyDescent="0.35">
      <c r="A10" t="s">
        <v>151</v>
      </c>
      <c r="B10" t="s">
        <v>160</v>
      </c>
    </row>
    <row r="11" spans="1:2" x14ac:dyDescent="0.35">
      <c r="A11" t="s">
        <v>151</v>
      </c>
      <c r="B11" t="s">
        <v>78</v>
      </c>
    </row>
    <row r="12" spans="1:2" x14ac:dyDescent="0.35">
      <c r="A12" t="s">
        <v>151</v>
      </c>
      <c r="B12" t="s">
        <v>161</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_dlc_DocId xmlns="07afbd2d-f5d6-4dbb-b3ff-820859a04789">NSWH-498376067-146457</_dlc_DocId>
    <_dlc_DocIdUrl xmlns="07afbd2d-f5d6-4dbb-b3ff-820859a04789">
      <Url>https://nswhealth.sharepoint.com/sites/AAR-HI/_layouts/15/DocIdRedir.aspx?ID=NSWH-498376067-146457</Url>
      <Description>NSWH-498376067-146457</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8" ma:contentTypeDescription="Create a new document." ma:contentTypeScope="" ma:versionID="582e188cb4c087d1de2d7ff86133db61">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94856fe91def9cdb7d1808ccf828ca50"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C779C94-087C-4784-9A09-1832051447A4}">
  <ds:schemaRefs>
    <ds:schemaRef ds:uri="http://schemas.microsoft.com/office/2006/metadata/properties"/>
    <ds:schemaRef ds:uri="http://schemas.microsoft.com/office/infopath/2007/PartnerControls"/>
    <ds:schemaRef ds:uri="1327b3bd-87a0-433d-a5b2-a1dec08b1bcd"/>
    <ds:schemaRef ds:uri="07afbd2d-f5d6-4dbb-b3ff-820859a04789"/>
  </ds:schemaRefs>
</ds:datastoreItem>
</file>

<file path=customXml/itemProps2.xml><?xml version="1.0" encoding="utf-8"?>
<ds:datastoreItem xmlns:ds="http://schemas.openxmlformats.org/officeDocument/2006/customXml" ds:itemID="{7DDC388E-1272-4476-9CE5-60B29B466CCB}">
  <ds:schemaRefs>
    <ds:schemaRef ds:uri="http://schemas.microsoft.com/sharepoint/v3/contenttype/forms"/>
  </ds:schemaRefs>
</ds:datastoreItem>
</file>

<file path=customXml/itemProps3.xml><?xml version="1.0" encoding="utf-8"?>
<ds:datastoreItem xmlns:ds="http://schemas.openxmlformats.org/officeDocument/2006/customXml" ds:itemID="{ECC866AF-BAC7-4D57-BE99-B4B3AEFA6FD2}"/>
</file>

<file path=customXml/itemProps4.xml><?xml version="1.0" encoding="utf-8"?>
<ds:datastoreItem xmlns:ds="http://schemas.openxmlformats.org/officeDocument/2006/customXml" ds:itemID="{F66040B3-35B8-42F3-985E-9F06D26B60C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Room Template Data</vt:lpstr>
      <vt:lpstr>Items In Room Template</vt:lpstr>
      <vt:lpstr>SC Set for Publish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2025-08-19T11:26:01Z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2025-08-19T10:50:23Z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b7d98050-c2b9-4864-9a48-9f625d8a7a57</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MediaServiceImageTags">
    <vt:lpwstr/>
  </property>
  <property fmtid="{D5CDD505-2E9C-101B-9397-08002B2CF9AE}" pid="12" name="_dlc_DocIdItemGuid">
    <vt:lpwstr>5dd4e6de-bfa7-49bd-a065-22b0408acd49</vt:lpwstr>
  </property>
</Properties>
</file>