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slicers/slicer1.xml" ContentType="application/vnd.ms-excel.slicer+xml"/>
  <Override PartName="/xl/drawings/drawing2.xml" ContentType="application/vnd.openxmlformats-officedocument.drawing+xml"/>
  <Override PartName="/xl/drawings/drawing1.xml" ContentType="application/vnd.openxmlformats-officedocument.drawing+xml"/>
  <Override PartName="/xl/slicers/slicer2.xml" ContentType="application/vnd.ms-excel.slicer+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nswhealth.sharepoint.com/sites/AAR-HI/AusHFG/Standard Components/SC Medical Imaging/2023 SC IMG/6 Publication/6.2 Consultant Papers/Final/REPW/"/>
    </mc:Choice>
  </mc:AlternateContent>
  <xr:revisionPtr revIDLastSave="0" documentId="8_{152C0C2F-F4B7-4223-9536-4B0465AF92E5}" xr6:coauthVersionLast="47" xr6:coauthVersionMax="47" xr10:uidLastSave="{00000000-0000-0000-0000-000000000000}"/>
  <bookViews>
    <workbookView xWindow="-120" yWindow="-120" windowWidth="29040" windowHeight="15720" tabRatio="483" xr2:uid="{00000000-000D-0000-FFFF-FFFF00000000}"/>
  </bookViews>
  <sheets>
    <sheet name="Room Template Data" sheetId="1" r:id="rId1"/>
    <sheet name="Items In Room Template" sheetId="3" r:id="rId2"/>
    <sheet name="SC Set for Publish" sheetId="4" state="hidden" r:id="rId3"/>
  </sheets>
  <definedNames>
    <definedName name="_xlnm._FilterDatabase" localSheetId="1" hidden="1">'Items In Room Template'!$A$7:$H$9195</definedName>
    <definedName name="_xlnm._FilterDatabase" localSheetId="0" hidden="1">'Room Template Data'!$A$7:$AM$263</definedName>
    <definedName name="Slicer_Code">#N/A</definedName>
    <definedName name="Slicer_Code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a="1"/>
  <c r="A2" i="1" s="1"/>
  <c r="A2" i="3" a="1"/>
  <c r="A2" i="3" s="1"/>
  <c r="A5" i="3" a="1"/>
  <c r="A5" i="3" s="1"/>
  <c r="A5" i="1"/>
  <c r="A3" i="1"/>
  <c r="A3"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<sst xmlns="http://schemas.openxmlformats.org/spreadsheetml/2006/main" count="246" uniqueCount="156">
  <si>
    <t>Item Number</t>
  </si>
  <si>
    <t>Name</t>
  </si>
  <si>
    <t>Comment</t>
  </si>
  <si>
    <t>Code</t>
  </si>
  <si>
    <t>Template Name</t>
  </si>
  <si>
    <t>Standard Area</t>
  </si>
  <si>
    <t>RDS Rev: Name</t>
  </si>
  <si>
    <t>RDS Rev Date: Name</t>
  </si>
  <si>
    <t>Item List: Name</t>
  </si>
  <si>
    <t>Quantity</t>
  </si>
  <si>
    <t>Category: Name</t>
  </si>
  <si>
    <t>1BR-IC</t>
  </si>
  <si>
    <t/>
  </si>
  <si>
    <t>Briefing - Hours of Operation - Duration - Duration</t>
  </si>
  <si>
    <t>Briefing - Hours of Operation - Duration - extended/limited hours</t>
  </si>
  <si>
    <t>Briefing - Hours of Operation - Hours/days - Open time</t>
  </si>
  <si>
    <t>Briefing - Hours of Operation - Hours/days - Close time</t>
  </si>
  <si>
    <t>Briefing - Hours of Operation - Hours/days - Days</t>
  </si>
  <si>
    <t>Briefing - Hours of Operation - Comment</t>
  </si>
  <si>
    <t>Briefing - Description</t>
  </si>
  <si>
    <t>Briefing - Additional Considerations</t>
  </si>
  <si>
    <t>Performance Requirements - Electrical - PROTECTION: body protected</t>
  </si>
  <si>
    <t>Performance Requirements - Electrical - PROTECTION: cardiac protected</t>
  </si>
  <si>
    <t>Performance Requirements - Lighting - LIGHTING: general</t>
  </si>
  <si>
    <t>Performance Requirements - Lighting - LIGHTING: colour corrected</t>
  </si>
  <si>
    <t>Performance Requirements - Lighting - LIGHTING: dimmable</t>
  </si>
  <si>
    <t>Performance Requirements - Lighting - LIGHTING: indirect</t>
  </si>
  <si>
    <t>Performance Requirements - Nurse Call and Duress - NURSE CALL SYSTEM: buttons / handset</t>
  </si>
  <si>
    <t>Performance Requirements - Nurse Call and Duress - NURSE CALL SYSTEM: annunciator</t>
  </si>
  <si>
    <t>Performance Requirements - Security - INTERCOM: service communications</t>
  </si>
  <si>
    <t>Performance Requirements - Security - INTERCOM: security and access control</t>
  </si>
  <si>
    <t>Performance Requirements - Security - CCTV: camera coverage within room</t>
  </si>
  <si>
    <t>Performance Requirements - Security - INTRUSION DETECTION: door monitoring</t>
  </si>
  <si>
    <t>Performance Requirements - Security - INTRUSION DETECTION: spatial monitoring</t>
  </si>
  <si>
    <t>Performance Requirements - Acoustics - SPEECH PRIVACY: not private</t>
  </si>
  <si>
    <t>Performance Requirements - Acoustics - SPEECH PRIVACY: moderate</t>
  </si>
  <si>
    <t>Performance Requirements - Acoustics - SPEECH PRIVACY: private</t>
  </si>
  <si>
    <t>Performance Requirements - Acoustics - SPEECH PRIVACY: confidential</t>
  </si>
  <si>
    <t>Performance Requirements - HVAC - AIRCONDITIONING: general</t>
  </si>
  <si>
    <t>Performance Requirements - HVAC - AIRCONDITIONING: positive pressure</t>
  </si>
  <si>
    <t>Performance Requirements - HVAC - AIRCONDITIONING: negative pressure</t>
  </si>
  <si>
    <t>Performance Requirements - HVAC - VENTILATION: exhaust</t>
  </si>
  <si>
    <t>Performance Requirements - HVAC - VENTILATION: supply</t>
  </si>
  <si>
    <t>Performance Requirements - HVAC - VENTILATION: natural</t>
  </si>
  <si>
    <t>Performance Requirements - Medical Gas - MEDICAL GAS: general anaesthesia</t>
  </si>
  <si>
    <t>Performance Requirements - Medical Gas - MEDICAL GAS: special care</t>
  </si>
  <si>
    <t>Performance Requirements - Medical Gas - MEDICAL GAS: special care, neonatal ventilation</t>
  </si>
  <si>
    <t>Performance Requirements - Medical Gas - MEDICAL GAS: birthing</t>
  </si>
  <si>
    <t>Performance Requirements - Hydraulic - WATER: specialty</t>
  </si>
  <si>
    <t>Performance Requirements - Hydraulic - DRAINAGE: sanitary</t>
  </si>
  <si>
    <t>Performance Requirements - Hydraulic - DRAINAGE: specialty</t>
  </si>
  <si>
    <t>Performance Requirements - Fire - DETECTION: smoke</t>
  </si>
  <si>
    <t>Performance Requirements - Fire - DETECTION: heat</t>
  </si>
  <si>
    <t>Performance Requirements - Shielding - SHIELDING: ionising radiation</t>
  </si>
  <si>
    <t>Performance Requirements - Shielding - SHIELDING: magentic and radio frequency</t>
  </si>
  <si>
    <t>Performance Requirements - Accessibility - SIGNAGE: accessible, statuatory</t>
  </si>
  <si>
    <t>Performance Requirements - Accessibility - VISUAL: luminance contrast</t>
  </si>
  <si>
    <t>Performance Requirements - Accessibility - AUDIO: hearing augmentation</t>
  </si>
  <si>
    <t>Priority</t>
  </si>
  <si>
    <t>Previous Code</t>
  </si>
  <si>
    <t>Briefing - Occupancy</t>
  </si>
  <si>
    <t>Performance Requirements - Nurse Call and Duress - DURESS: wireless coverage</t>
  </si>
  <si>
    <t>Performance Requirements - Nurse Call and Duress - DURESS: fixed</t>
  </si>
  <si>
    <t>Performance Requirements - Security - ACCESS CONTROL: to door</t>
  </si>
  <si>
    <t>Performance Requirements - Security - ACCESS CONTROL: to item / joinery</t>
  </si>
  <si>
    <t>Performance Requirements - ICT and Audio Visual - AUDIO VISUAL: patient entertainment system</t>
  </si>
  <si>
    <t>Performance Requirements - ICT and Audio Visual - AUDIO VISUAL: visitor experiance system</t>
  </si>
  <si>
    <t>Performance Requirements - ICT and Audio Visual - AUDIO VISUAL: virtual collaboration system</t>
  </si>
  <si>
    <t>Performance Requirements - ICT and Audio Visual - AUDIO VISUAL: clinical support system</t>
  </si>
  <si>
    <t>Performance Requirements - ICT and Audio Visual - AUDIO VISUAL: digital operating room system</t>
  </si>
  <si>
    <t>Performance Requirements - HVAC - AIRCONDITIONING: HEPA filtered</t>
  </si>
  <si>
    <t>Performance Requirements - Hydraulic - WATER: drinking</t>
  </si>
  <si>
    <t>Performance Requirements - Acoustics - NOISE SENSITIVITY: not sensitive</t>
  </si>
  <si>
    <t>Performance Requirements - Acoustics - NOISE SENSITIVITY: medium sensitive</t>
  </si>
  <si>
    <t>Performance Requirements - Acoustics - NOISE SENSITIVITY: sensitive</t>
  </si>
  <si>
    <t>Performance Requirements - Acoustics - NOISE GENERATION: low</t>
  </si>
  <si>
    <t>Performance Requirements - Acoustics - NOISE GENERATION: moderate</t>
  </si>
  <si>
    <t>Performance Requirements - Acoustics - NOISE GENERATION: high</t>
  </si>
  <si>
    <t>Performance Requirements - Acoustics - NOISE GENERATION: very high</t>
  </si>
  <si>
    <t>1BR-BA</t>
  </si>
  <si>
    <t>REPW</t>
  </si>
  <si>
    <t>Reporting Workstation</t>
  </si>
  <si>
    <t>15.05.2025</t>
  </si>
  <si>
    <t>Available 24 hours</t>
  </si>
  <si>
    <t>1-2 staff</t>
  </si>
  <si>
    <t>The Reporting Workstation is a single workspace with a high-performance computer for reviewing of and reporting on patient images from various medical imaging modalities.</t>
  </si>
  <si>
    <t>~ This Standard Component is provided as a module that would be multiplied in an open plan arrangement. The number of workstations will be determined at a project level to suit service requirements and staffing profile. Shared elements that are not provided at each workstation, e.g. fixed duress in central location, nurse call annunciators, storage, etc. must be considered when modules are combined._x000D_
~ Depending on the overall layout when workstation modules are combined, services may be wall mounted for each individual workstation or soft-wired cable trays may be provided and connected to a central point where power and data are wall mounted or delivered via an umbilical/pole from the ceiling or floor._x000D_
~ The size, quantity and configuration of computer display screens is to be finalised based on reviewing and reporting task requirements (e.g. number of application windows to be viewed concurrently) and ergonomic considerations. _x000D_
~ Display screens shown on desk mounted brackets may be wall mounted. Ensure appropriate in-wall support is provided where display screens are to be wall mounted. Where monitors are wall mounted, interaction with height adjustable desks and distances to services connections must be considered. Flexible monitor positioning is vital to ensure adjustments are possible to meet the ergonomic requirements of different users._x000D_
~ Emerging technology, and its implications for the space, are to be considered. This may include investigating potential hardware, software and process changes that may, for example, result in the inclusion of additional display screens or CPUs, and the ergonomic, services and construction requirements for accommodating these changes in the future (e.g. supports in the wall for mounting, provision for installing additional services, etc.)._x000D_
~ A large PACS display screen may be provided to be shared between multiple workstations for collaborative image reviewing by teams. Screen sharing capabilities from each workstation would be required to support this._x000D_
~ Type and number of data connections for display screens to be confirmed to suit service and equipment requirements (cat-6 data, HDMI, etc.)._x000D_
~ Provision of height adjustable workstations or fixed joinery is to be in line with service requirements and local WHS policies._x000D_
~ A modesty panel or an extended acoustic panel to the back of the workstation may be required depending on the layout developed for multiple workstations._x000D_
~ It is recommended by RANZCR that the light level of the room is able to be lowered to 20-40 lux. The combination of dimmable general room lighting, dimmable indirect lighting (wall and/or ceiling fixtures), and the use of FF&amp;E items such as back lit monitors and keyboards, as well as any light from external sources (e.g. from corridor through glazing), is to be assessed to ensure the overall quality of light in the room is appropriate. Removal of any potential sources of glare on the computer screens is required to ensure it meets requirements for the performance of reviewing and reporting tasks. Each workstation is to have, to the extent possible, independent control for lighting effecting that workstation._x000D_
~ Acoustic wall panels and screens shown are indicative and acoustic treatment of the overall room with multiple workstations is to be considered as a whole when designing to mitigate noise transfer between workstations and from adjacent areas._x000D_
~ The heat generated by computer equipment is to be considered when determining the air-conditioning requirements for this room._x000D_
~ Storage spaces for staff property and stationery may be allocated separately to be shared between multiple workstations._x000D_
~ An annunciator for nurse calls may be located to be shared between multiple workstations depending on overall service requirements._x000D_
~ Depending on the location of the room containing Reporting Workstations, access control (e.g. via proximity card reader) may be provided to ensure staff only access and the inclusion of a fixed duress button that is accessible in a central location to all workstations may be required to support staff safety._x000D_
~ Hours of operation depend on the service in which this room is located. Ambulatory medical imaging services may only operate during business hours or extended business hours, some small hospital services may have an on-call, after-hours service. Large units are likely to provide a 24-hour service, especially where a satellite service is provided with an emergency department._x000D_
~ Requirement for shielding to this room will be determined by the arrangement of the overall department floor plan and proximity of the Reporting Room to imaging modalities. Radiation shielding requirements are to be assessed and advised by a qualified Radiation Consultant._x000D_
~ The need for and extent of emergency power must be reviewed to suit site specific requirements and confirmed based on risk assessment considering the impact of a power outage on patient care/safety.</t>
  </si>
  <si>
    <t>FFE</t>
  </si>
  <si>
    <t>FIHR-201</t>
  </si>
  <si>
    <t>BRACKET: central processing unit (CPU), under bench/desk</t>
  </si>
  <si>
    <t>FIHR-231</t>
  </si>
  <si>
    <t>BRACKET: computer display screen, triple, articulated, bench/desk mounted</t>
  </si>
  <si>
    <t>FQBS-171</t>
  </si>
  <si>
    <t>CHAIR: office, ergonomic</t>
  </si>
  <si>
    <t>optional - additional chair for consultation and training</t>
  </si>
  <si>
    <t>ITNE-071</t>
  </si>
  <si>
    <t>TELEPHONE: handset, desktop</t>
  </si>
  <si>
    <t>ITNE-153</t>
  </si>
  <si>
    <t>COMPUTER: central processing unit (CPU), PACS</t>
  </si>
  <si>
    <t>ITNE-171</t>
  </si>
  <si>
    <t>DISPLAY SCREEN: computer</t>
  </si>
  <si>
    <t>ITNE-172</t>
  </si>
  <si>
    <t>DISPLAY SCREEN: computer, PACS</t>
  </si>
  <si>
    <t>ITNE-201</t>
  </si>
  <si>
    <t>INPUT DEVICE: keyboard and mouse</t>
  </si>
  <si>
    <t>ITNE-241</t>
  </si>
  <si>
    <t>RECORDER: dictation</t>
  </si>
  <si>
    <t>FQDW-165.07</t>
  </si>
  <si>
    <t>WORKSTATION: straight, adjustable height, electric, 720H nom, 800D x 2200W</t>
  </si>
  <si>
    <t>FQWS-051</t>
  </si>
  <si>
    <t>BIN: general waste, 20L</t>
  </si>
  <si>
    <t>FQGE-109</t>
  </si>
  <si>
    <t>SCREEN: privacy, acoustic, floor standing</t>
  </si>
  <si>
    <t>as required to reduce noise transfer between workstations</t>
  </si>
  <si>
    <t>ITNE-251</t>
  </si>
  <si>
    <t>CAMERA: webcam, display screen mounted</t>
  </si>
  <si>
    <t>optional</t>
  </si>
  <si>
    <t>FIN</t>
  </si>
  <si>
    <t>CLCN-041</t>
  </si>
  <si>
    <t>CORNICE: wall trim fixing, prefinished</t>
  </si>
  <si>
    <t>Ceiling Cornice</t>
  </si>
  <si>
    <t>CLTI-022</t>
  </si>
  <si>
    <t>CEILING: drop-in tiles, acoustic, prefinished</t>
  </si>
  <si>
    <t>Ceiling Finish 1</t>
  </si>
  <si>
    <t>FLCP-006</t>
  </si>
  <si>
    <t>FLOOR FINISH: carpet tiles</t>
  </si>
  <si>
    <t>Floor Finish 1</t>
  </si>
  <si>
    <t>FLSK-026</t>
  </si>
  <si>
    <t>SKIRTING: vinyl, feather edge</t>
  </si>
  <si>
    <t>Floor Skirting</t>
  </si>
  <si>
    <t>aluminium skirting is also acceptable</t>
  </si>
  <si>
    <t>WLFI-002</t>
  </si>
  <si>
    <t>WALL FINISH: paint, clinical areas</t>
  </si>
  <si>
    <t>Wall Finish 1</t>
  </si>
  <si>
    <t>WLFI-202</t>
  </si>
  <si>
    <t>ACOUSTIC TREATMENT: wall panel, prefinished</t>
  </si>
  <si>
    <t>Wall Finish 2</t>
  </si>
  <si>
    <t>SER</t>
  </si>
  <si>
    <t>ELGP-201</t>
  </si>
  <si>
    <t>GPO: double, wall mounted</t>
  </si>
  <si>
    <t>ELGP-231</t>
  </si>
  <si>
    <t>GPO: double, emergency power, wall mounted</t>
  </si>
  <si>
    <t>ELSW-021</t>
  </si>
  <si>
    <t>SWITCH: light, dimmer</t>
  </si>
  <si>
    <t>to indirect lighting</t>
  </si>
  <si>
    <t>ITIN-026</t>
  </si>
  <si>
    <t>OUTLET: data, double RJ45, wall mounted</t>
  </si>
  <si>
    <t>ITIN-066</t>
  </si>
  <si>
    <t>OUTLET: data, HDMI, wall mounted</t>
  </si>
  <si>
    <t>optional - to connect desktop computers to wall mounted display screen (shared between multiple workstations) if provided</t>
  </si>
  <si>
    <t>ITIN-171</t>
  </si>
  <si>
    <t>DESK BOX: power and data outlets, softwired, surface mounted</t>
  </si>
  <si>
    <t>for charging/power to portable devices, number and type of power/AV outlets to be confirmed to suit ICT requirements</t>
  </si>
  <si>
    <t>LIFX-079</t>
  </si>
  <si>
    <t>LIGHT: linear, indirect, wall mounted</t>
  </si>
  <si>
    <t>dimmable, to be coordinated with general room lighting to suit reporting task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</si>
</sst>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sz val="8"/>
      <color theme="1"/>
      <name val="Calibri"/>
      <family val="2"/>
      <scheme val="minor"/>
    </font>
    <font>
      <b/>
      <sz val="11"/>
      <color rgb="FF000000"/>
      <name val="Arial"/>
      <family val="2"/>
    </font>
    <font>
      <b/>
      <sz val="14"/>
      <color rgb="FF000000"/>
      <name val="Arial"/>
      <family val="2"/>
    </font>
    <font>
      <sz val="11"/>
      <color theme="1"/>
      <name val="Calibri"/>
      <family val="2"/>
      <scheme val="minor"/>
    </font>
    <font>
      <sz val="8"/>
      <name val="Calibri"/>
      <family val="2"/>
      <scheme val="minor"/>
    </font>
    <font>
      <sz val="9"/>
      <color rgb="FF000000"/>
      <name val="Arial"/>
      <family val="2"/>
    </font>
    <font>
      <b/>
      <sz val="11"/>
      <color theme="1"/>
      <name val="Calibri"/>
      <family val="2"/>
      <scheme val="minor"/>
    </font>
    <font>
      <b/>
      <sz val="14"/>
      <color theme="1"/>
      <name val="Calibri"/>
      <family val="2"/>
      <scheme val="minor"/>
    </font>
  </fonts>
  <fills count="7">
    <fill>
      <patternFill patternType="none"/>
    </fill>
    <fill>
      <patternFill patternType="gray125"/>
    </fill>
    <fill>
      <patternFill patternType="solid">
        <fgColor rgb="FFC0C0C0"/>
        <bgColor rgb="FF000000"/>
      </patternFill>
    </fill>
    <fill>
      <patternFill patternType="solid">
        <fgColor rgb="FFBDD7EE"/>
        <bgColor rgb="FF000000"/>
      </patternFill>
    </fill>
    <fill>
      <patternFill patternType="solid">
        <fgColor rgb="FFF8CBAD"/>
        <bgColor rgb="FF000000"/>
      </patternFill>
    </fill>
    <fill>
      <patternFill patternType="solid">
        <fgColor theme="9" tint="0.39997558519241921"/>
        <bgColor rgb="FF000000"/>
      </patternFill>
    </fill>
    <fill>
      <patternFill patternType="solid">
        <fgColor theme="9"/>
        <bgColor rgb="FF000000"/>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36">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left" vertical="top" wrapText="1"/>
    </xf>
    <xf numFmtId="0" fontId="3" fillId="0" borderId="0" xfId="0" applyFont="1" applyAlignment="1">
      <alignmen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0" fillId="0" borderId="0" xfId="0" applyAlignment="1">
      <alignment horizontal="center"/>
    </xf>
    <xf numFmtId="0" fontId="0" fillId="0" borderId="0" xfId="0" applyAlignment="1">
      <alignment horizontal="center" wrapText="1"/>
    </xf>
    <xf numFmtId="0" fontId="2" fillId="2" borderId="2" xfId="0" applyFont="1" applyFill="1" applyBorder="1" applyAlignment="1">
      <alignment horizontal="center" vertical="top" wrapText="1"/>
    </xf>
    <xf numFmtId="49" fontId="0" fillId="0" borderId="0" xfId="0" applyNumberFormat="1" applyAlignment="1">
      <alignment vertical="center"/>
    </xf>
    <xf numFmtId="49" fontId="0" fillId="0" borderId="0" xfId="0" applyNumberFormat="1" applyAlignment="1">
      <alignment horizontal="center" vertical="center"/>
    </xf>
    <xf numFmtId="0" fontId="0" fillId="0" borderId="0" xfId="0" applyAlignment="1">
      <alignment vertical="center" wrapText="1"/>
    </xf>
    <xf numFmtId="0" fontId="2" fillId="3" borderId="0" xfId="0" applyFont="1" applyFill="1" applyAlignment="1">
      <alignment horizontal="center" vertical="top" wrapText="1"/>
    </xf>
    <xf numFmtId="0" fontId="6" fillId="5" borderId="3"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0" xfId="0" applyFont="1" applyFill="1" applyAlignment="1">
      <alignment horizontal="center" vertical="top" wrapText="1"/>
    </xf>
    <xf numFmtId="0" fontId="6" fillId="6" borderId="3" xfId="0" applyFont="1" applyFill="1" applyBorder="1" applyAlignment="1">
      <alignment horizontal="center" vertical="top" wrapText="1"/>
    </xf>
    <xf numFmtId="14" fontId="0" fillId="0" borderId="0" xfId="0" applyNumberFormat="1" applyAlignment="1">
      <alignment horizontal="left"/>
    </xf>
    <xf numFmtId="0" fontId="4" fillId="0" borderId="0" xfId="0" applyFont="1"/>
    <xf numFmtId="0" fontId="2" fillId="5" borderId="1" xfId="0" applyFont="1" applyFill="1" applyBorder="1" applyAlignment="1">
      <alignment horizontal="center" vertical="top" wrapText="1"/>
    </xf>
    <xf numFmtId="0" fontId="7" fillId="0" borderId="0" xfId="0" applyFont="1" applyAlignment="1">
      <alignment horizontal="center"/>
    </xf>
    <xf numFmtId="49" fontId="7" fillId="0" borderId="0" xfId="0" applyNumberFormat="1" applyFont="1" applyAlignment="1">
      <alignment horizontal="center"/>
    </xf>
    <xf numFmtId="0" fontId="8" fillId="0" borderId="0" xfId="0" applyFont="1"/>
    <xf numFmtId="49" fontId="7" fillId="0" borderId="0" xfId="0" quotePrefix="1" applyNumberFormat="1" applyFont="1" applyAlignment="1">
      <alignment vertical="center"/>
    </xf>
    <xf numFmtId="0" fontId="0" fillId="0" borderId="0" xfId="0" applyAlignment="1">
      <alignment horizontal="center" vertical="center"/>
    </xf>
    <xf numFmtId="49" fontId="0" fillId="0" borderId="0" xfId="0" applyNumberFormat="1" applyAlignment="1">
      <alignment horizontal="left" vertical="center"/>
    </xf>
    <xf numFmtId="0" fontId="0" fillId="0" borderId="0" xfId="0" applyAlignment="1">
      <alignment vertical="center"/>
    </xf>
    <xf numFmtId="49" fontId="7" fillId="0" borderId="0" xfId="0" applyNumberFormat="1" applyFont="1" applyAlignment="1"/>
    <xf numFmtId="49" fontId="0" fillId="0" borderId="0" xfId="0" applyNumberFormat="1" applyAlignment="1"/>
    <xf numFmtId="0" fontId="0" fillId="0" borderId="0" xfId="0" applyNumberFormat="1" applyAlignment="1">
      <alignment horizontal="center"/>
    </xf>
    <xf numFmtId="49" fontId="7" fillId="0" borderId="0" xfId="0" quotePrefix="1" applyNumberFormat="1" applyFont="1" applyAlignment="1"/>
    <xf numFmtId="49" fontId="0" fillId="0" borderId="0" xfId="0" quotePrefix="1" applyNumberFormat="1" applyAlignment="1"/>
  </cellXfs>
  <cellStyles count="1">
    <cellStyle name="Normal" xfId="0" builtinId="0"/>
  </cellStyles>
  <dxfs count="90">
    <dxf>
      <alignment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vertical="bottom" textRotation="0" wrapText="0" indent="0" justifyLastLine="0" shrinkToFit="0" readingOrder="0"/>
    </dxf>
    <dxf>
      <numFmt numFmtId="0" formatCode="General"/>
      <alignment horizontal="center" vertical="bottom" textRotation="0" wrapText="0" indent="0" justifyLastLine="0" shrinkToFit="0" readingOrder="0"/>
    </dxf>
    <dxf>
      <font>
        <b/>
      </font>
      <numFmt numFmtId="30" formatCode="@"/>
      <alignment horizontal="center" vertical="bottom" textRotation="0" wrapText="0" indent="0" justifyLastLine="0" shrinkToFit="0" readingOrder="0"/>
    </dxf>
    <dxf>
      <numFmt numFmtId="30" formatCode="@"/>
      <alignment vertical="bottom" textRotation="0" wrapText="0" indent="0" justifyLastLine="0" shrinkToFit="0" readingOrder="0"/>
    </dxf>
    <dxf>
      <numFmt numFmtId="30" formatCode="@"/>
      <alignment vertical="bottom" textRotation="0" wrapText="0" indent="0" justifyLastLine="0" shrinkToFit="0" readingOrder="0"/>
    </dxf>
    <dxf>
      <numFmt numFmtId="30" formatCode="@"/>
      <alignment vertical="bottom" textRotation="0" wrapText="0" indent="0" justifyLastLine="0" shrinkToFit="0" readingOrder="0"/>
    </dxf>
    <dxf>
      <numFmt numFmtId="30" formatCode="@"/>
      <alignment vertical="bottom" textRotation="0" wrapText="0" indent="0" justifyLastLine="0" shrinkToFit="0" readingOrder="0"/>
    </dxf>
    <dxf>
      <font>
        <b/>
      </font>
      <numFmt numFmtId="30" formatCode="@"/>
      <alignment vertical="bottom"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30" formatCode="@"/>
      <alignment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left" vertical="center" textRotation="0" wrapText="0" indent="0" justifyLastLine="0" shrinkToFit="0" readingOrder="0"/>
    </dxf>
    <dxf>
      <numFmt numFmtId="30" formatCode="@"/>
      <alignment horizontal="left" vertical="center" textRotation="0" wrapText="0" indent="0" justifyLastLine="0" shrinkToFit="0" readingOrder="0"/>
    </dxf>
    <dxf>
      <numFmt numFmtId="30" formatCode="@"/>
      <alignment horizontal="left" vertical="center" textRotation="0" wrapText="0" indent="0" justifyLastLine="0" shrinkToFit="0" readingOrder="0"/>
    </dxf>
    <dxf>
      <numFmt numFmtId="30" formatCode="@"/>
      <alignment horizontal="left"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vertical="center" textRotation="0" wrapText="0" indent="0" justifyLastLine="0" shrinkToFit="0" readingOrder="0"/>
    </dxf>
    <dxf>
      <font>
        <b/>
      </font>
      <numFmt numFmtId="30" formatCode="@"/>
      <alignment vertical="center" textRotation="0" wrapText="0" indent="0" justifyLastLine="0" shrinkToFit="0" readingOrder="0"/>
    </dxf>
    <dxf>
      <font>
        <color theme="0" tint="-0.24994659260841701"/>
      </font>
    </dxf>
    <dxf>
      <font>
        <color rgb="FF9C0006"/>
      </font>
      <fill>
        <patternFill>
          <bgColor rgb="FFFFC7CE"/>
        </patternFill>
      </fill>
    </dxf>
    <dxf>
      <border outline="0">
        <top style="thin">
          <color indexed="64"/>
        </top>
      </border>
    </dxf>
    <dxf>
      <border outline="0">
        <bottom style="thin">
          <color indexed="64"/>
        </bottom>
      </border>
    </dxf>
    <dxf>
      <font>
        <b/>
        <i val="0"/>
        <strike val="0"/>
        <condense val="0"/>
        <extend val="0"/>
        <outline val="0"/>
        <shadow val="0"/>
        <u val="none"/>
        <vertAlign val="baseline"/>
        <sz val="11"/>
        <color rgb="FF000000"/>
        <name val="Arial"/>
        <family val="2"/>
        <scheme val="none"/>
      </font>
      <fill>
        <patternFill patternType="solid">
          <fgColor rgb="FF000000"/>
          <bgColor theme="9" tint="0.39997558519241921"/>
        </patternFill>
      </fill>
      <alignment horizontal="left" vertical="top"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font>
        <b/>
        <i val="0"/>
        <strike val="0"/>
        <condense val="0"/>
        <extend val="0"/>
        <outline val="0"/>
        <shadow val="0"/>
        <u val="none"/>
        <vertAlign val="baseline"/>
        <sz val="11"/>
        <color rgb="FF000000"/>
        <name val="Arial"/>
        <family val="2"/>
        <scheme val="none"/>
      </font>
      <fill>
        <patternFill patternType="solid">
          <fgColor rgb="FF000000"/>
          <bgColor rgb="FFF8CBAD"/>
        </patternFill>
      </fill>
      <alignment horizontal="left" vertical="top" textRotation="0" wrapText="1"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basic" pivot="0" count="1" xr9:uid="{F9122C99-1320-44A9-AF1D-12066CFACDAC}">
      <tableStyleElement type="wholeTable" dxfId="89"/>
    </tableStyle>
    <tableStyle name="Basic Table" pivot="0" count="1" xr9:uid="{C180F430-87C1-409E-A499-CDEA2CEE3978}">
      <tableStyleElement type="wholeTable" dxfId="8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microsoft.com/office/2007/relationships/slicerCache" Target="slicerCaches/slicerCache2.xml"/><Relationship Id="rId10" Type="http://schemas.openxmlformats.org/officeDocument/2006/relationships/calcChain" Target="calcChain.xml"/><Relationship Id="rId4" Type="http://schemas.microsoft.com/office/2007/relationships/slicerCache" Target="slicerCaches/slicerCache1.xml"/><Relationship Id="rId9" Type="http://schemas.openxmlformats.org/officeDocument/2006/relationships/sheetMetadata" Target="metadata.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editAs="absolute">
    <xdr:from>
      <xdr:col>87</xdr:col>
      <xdr:colOff>26389</xdr:colOff>
      <xdr:row>8</xdr:row>
      <xdr:rowOff>29279</xdr:rowOff>
    </xdr:from>
    <xdr:to>
      <xdr:col>90</xdr:col>
      <xdr:colOff>129370</xdr:colOff>
      <xdr:row>63</xdr:row>
      <xdr:rowOff>28434</xdr:rowOff>
    </xdr:to>
    <mc:AlternateContent xmlns:mc="http://schemas.openxmlformats.org/markup-compatibility/2006" xmlns:sle15="http://schemas.microsoft.com/office/drawing/2012/slicer">
      <mc:Choice Requires="sle15">
        <xdr:graphicFrame macro="">
          <xdr:nvGraphicFramePr>
            <xdr:cNvPr id="3" name="Code">
              <a:extLst>
                <a:ext uri="{FF2B5EF4-FFF2-40B4-BE49-F238E27FC236}">
                  <a16:creationId xmlns:a16="http://schemas.microsoft.com/office/drawing/2014/main" id="{C8B46E07-D0C9-0775-F0D7-7E1369902F69}"/>
                </a:ext>
              </a:extLst>
            </xdr:cNvPr>
            <xdr:cNvGraphicFramePr/>
          </xdr:nvGraphicFramePr>
          <xdr:xfrm>
            <a:off x="0" y="0"/>
            <a:ext cx="0" cy="0"/>
          </xdr:xfrm>
          <a:graphic>
            <a:graphicData uri="http://schemas.microsoft.com/office/drawing/2010/slicer">
              <sle:slicer xmlns:sle="http://schemas.microsoft.com/office/drawing/2010/slicer" name="Code"/>
            </a:graphicData>
          </a:graphic>
        </xdr:graphicFrame>
      </mc:Choice>
      <mc:Fallback xmlns="">
        <xdr:sp macro="" textlink="">
          <xdr:nvSpPr>
            <xdr:cNvPr id="0" name=""/>
            <xdr:cNvSpPr>
              <a:spLocks noTextEdit="1"/>
            </xdr:cNvSpPr>
          </xdr:nvSpPr>
          <xdr:spPr>
            <a:xfrm>
              <a:off x="85961328" y="2587422"/>
              <a:ext cx="1992429" cy="10262828"/>
            </a:xfrm>
            <a:prstGeom prst="rect">
              <a:avLst/>
            </a:prstGeom>
            <a:solidFill>
              <a:prstClr val="white"/>
            </a:solidFill>
            <a:ln w="1">
              <a:solidFill>
                <a:prstClr val="green"/>
              </a:solidFill>
            </a:ln>
          </xdr:spPr>
          <xdr:txBody>
            <a:bodyPr vertOverflow="clip" horzOverflow="clip"/>
            <a:lstStyle/>
            <a:p>
              <a:r>
                <a:rPr lang="en-AU"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10</xdr:col>
      <xdr:colOff>27215</xdr:colOff>
      <xdr:row>5</xdr:row>
      <xdr:rowOff>118382</xdr:rowOff>
    </xdr:from>
    <xdr:to>
      <xdr:col>13</xdr:col>
      <xdr:colOff>27215</xdr:colOff>
      <xdr:row>55</xdr:row>
      <xdr:rowOff>176893</xdr:rowOff>
    </xdr:to>
    <mc:AlternateContent xmlns:mc="http://schemas.openxmlformats.org/markup-compatibility/2006" xmlns:sle15="http://schemas.microsoft.com/office/drawing/2012/slicer">
      <mc:Choice Requires="sle15">
        <xdr:graphicFrame macro="">
          <xdr:nvGraphicFramePr>
            <xdr:cNvPr id="4" name="Code 1">
              <a:extLst>
                <a:ext uri="{FF2B5EF4-FFF2-40B4-BE49-F238E27FC236}">
                  <a16:creationId xmlns:a16="http://schemas.microsoft.com/office/drawing/2014/main" id="{C0BE2119-ACAD-F094-6855-E504DBC80E82}"/>
                </a:ext>
              </a:extLst>
            </xdr:cNvPr>
            <xdr:cNvGraphicFramePr/>
          </xdr:nvGraphicFramePr>
          <xdr:xfrm>
            <a:off x="0" y="0"/>
            <a:ext cx="0" cy="0"/>
          </xdr:xfrm>
          <a:graphic>
            <a:graphicData uri="http://schemas.microsoft.com/office/drawing/2010/slicer">
              <sle:slicer xmlns:sle="http://schemas.microsoft.com/office/drawing/2010/slicer" name="Code 1"/>
            </a:graphicData>
          </a:graphic>
        </xdr:graphicFrame>
      </mc:Choice>
      <mc:Fallback xmlns="">
        <xdr:sp macro="" textlink="">
          <xdr:nvSpPr>
            <xdr:cNvPr id="0" name=""/>
            <xdr:cNvSpPr>
              <a:spLocks noTextEdit="1"/>
            </xdr:cNvSpPr>
          </xdr:nvSpPr>
          <xdr:spPr>
            <a:xfrm>
              <a:off x="17172215" y="1166132"/>
              <a:ext cx="1836964" cy="9583511"/>
            </a:xfrm>
            <a:prstGeom prst="rect">
              <a:avLst/>
            </a:prstGeom>
            <a:solidFill>
              <a:prstClr val="white"/>
            </a:solidFill>
            <a:ln w="1">
              <a:solidFill>
                <a:prstClr val="green"/>
              </a:solidFill>
            </a:ln>
          </xdr:spPr>
          <xdr:txBody>
            <a:bodyPr vertOverflow="clip" horzOverflow="clip"/>
            <a:lstStyle/>
            <a:p>
              <a:r>
                <a:rPr lang="en-AU"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de" xr10:uid="{D9669C6B-E167-47E3-81E3-82D96F7376B8}" sourceName="Code">
  <extLst>
    <x:ext xmlns:x15="http://schemas.microsoft.com/office/spreadsheetml/2010/11/main" uri="{2F2917AC-EB37-4324-AD4E-5DD8C200BD13}">
      <x15:tableSlicerCache tableId="2" column="1"/>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de1" xr10:uid="{6B001E55-6ECD-420A-899A-4E7A079A6F70}" sourceName="Code">
  <extLst>
    <x:ext xmlns:x15="http://schemas.microsoft.com/office/spreadsheetml/2010/11/main" uri="{2F2917AC-EB37-4324-AD4E-5DD8C200BD13}">
      <x15:tableSlicerCache tableId="1" column="1"/>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de" xr10:uid="{733866C6-817A-48F9-89E9-07554A4C448D}" cache="Slicer_Code" caption="Code" style="SlicerStyleOther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de 1" xr10:uid="{1B2DA772-028D-49AF-B4EA-6BA246EFC693}" cache="Slicer_Code1" caption="Code" style="SlicerStyleOther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DDA378-4891-4D9E-80D0-6F01C2A44A19}" name="RoomTemplateData" displayName="RoomTemplateData" ref="A7:BR8" totalsRowShown="0" headerRowDxfId="87" dataDxfId="10" tableBorderDxfId="86">
  <autoFilter ref="A7:BR8" xr:uid="{B4DDA378-4891-4D9E-80D0-6F01C2A44A19}"/>
  <tableColumns count="70">
    <tableColumn id="1" xr3:uid="{6068B6E8-4753-4D6D-90B4-2FA667AB9E91}" name="Code" dataDxfId="80"/>
    <tableColumn id="2" xr3:uid="{5E6014B5-3D46-4094-B116-A7CDD19B5634}" name="Template Name" dataDxfId="79"/>
    <tableColumn id="3" xr3:uid="{B859EF06-B879-4CC6-BEF8-1D85D2B4FF7A}" name="Standard Area" dataDxfId="78"/>
    <tableColumn id="4" xr3:uid="{FEA7814D-365B-4F13-BC1A-C14259978EFD}" name="Previous Code" dataDxfId="77"/>
    <tableColumn id="5" xr3:uid="{9046E733-0F7A-4A7B-8C1C-1CEF1EC15053}" name="RDS Rev: Name" dataDxfId="76"/>
    <tableColumn id="28" xr3:uid="{09BB904E-125C-44B3-8EFD-15CFBD17176C}" name="RDS Rev Date: Name" dataDxfId="75"/>
    <tableColumn id="6" xr3:uid="{7B5EFFBD-1214-4D7B-B193-75155CB7A09B}" name="Briefing - Hours of Operation - Duration - Duration" dataDxfId="74"/>
    <tableColumn id="29" xr3:uid="{96687B8A-B8B9-4BDF-B61F-1D8017D6C05F}" name="Briefing - Hours of Operation - Duration - extended/limited hours" dataDxfId="73"/>
    <tableColumn id="46" xr3:uid="{9CD55DF9-9081-48DE-8366-05BA0EDF35B0}" name="Briefing - Hours of Operation - Hours/days - Open time" dataDxfId="72"/>
    <tableColumn id="47" xr3:uid="{264C8D08-BA81-41A6-B97F-F3718FD569FE}" name="Briefing - Hours of Operation - Hours/days - Close time" dataDxfId="71"/>
    <tableColumn id="49" xr3:uid="{B71FC1E0-632B-4A1E-8226-D28A39FE3C40}" name="Briefing - Hours of Operation - Hours/days - Days" dataDxfId="70"/>
    <tableColumn id="50" xr3:uid="{B7CB81C3-39C3-42DD-9AA5-C2B2C2B39040}" name="Briefing - Hours of Operation - Comment" dataDxfId="69"/>
    <tableColumn id="39" xr3:uid="{D3084D0C-C2E0-49ED-BE8C-3BFE91F0E0FB}" name="Briefing - Occupancy" dataDxfId="68"/>
    <tableColumn id="40" xr3:uid="{351E916D-BA04-4321-B844-D90A3A23A0CE}" name="Briefing - Description" dataDxfId="67"/>
    <tableColumn id="41" xr3:uid="{F9240B3D-DB65-42D7-A4CA-C5259E7EF585}" name="Briefing - Additional Considerations" dataDxfId="66"/>
    <tableColumn id="42" xr3:uid="{A697F88A-D977-40B1-8998-82A882DF2DD8}" name="Performance Requirements - Electrical - PROTECTION: body protected" dataDxfId="65"/>
    <tableColumn id="43" xr3:uid="{CDE00A94-1076-44D8-BEA6-DBACDA4D3370}" name="Performance Requirements - Electrical - PROTECTION: cardiac protected" dataDxfId="64"/>
    <tableColumn id="44" xr3:uid="{2B6F38D6-D1A5-42B6-A99D-A08803C8DB93}" name="Performance Requirements - Lighting - LIGHTING: general" dataDxfId="63"/>
    <tableColumn id="33" xr3:uid="{F8D1B51D-9444-4994-94AE-057DF723FC5B}" name="Performance Requirements - Lighting - LIGHTING: colour corrected" dataDxfId="62"/>
    <tableColumn id="34" xr3:uid="{F16797F1-7A21-4DA0-941B-099045C9C5BB}" name="Performance Requirements - Lighting - LIGHTING: dimmable" dataDxfId="61"/>
    <tableColumn id="35" xr3:uid="{05BC7D94-B979-4EAD-B918-C6757319362A}" name="Performance Requirements - Lighting - LIGHTING: indirect" dataDxfId="60"/>
    <tableColumn id="51" xr3:uid="{FA73BC42-519B-461F-80C8-778A87EF4C07}" name="Performance Requirements - Nurse Call and Duress - NURSE CALL SYSTEM: buttons / handset" dataDxfId="59"/>
    <tableColumn id="52" xr3:uid="{01A22F1C-7A6B-421E-88B2-E0FA5053AA19}" name="Performance Requirements - Nurse Call and Duress - NURSE CALL SYSTEM: annunciator" dataDxfId="58"/>
    <tableColumn id="53" xr3:uid="{62DF3970-9D0A-4957-869F-6E193C781BEB}" name="Performance Requirements - Nurse Call and Duress - DURESS: fixed" dataDxfId="57"/>
    <tableColumn id="54" xr3:uid="{3A464611-A1DA-46AB-8787-AB22AEAB07CD}" name="Performance Requirements - Nurse Call and Duress - DURESS: wireless coverage" dataDxfId="56"/>
    <tableColumn id="55" xr3:uid="{893180B6-A4C8-45A9-97E5-4135BEB63737}" name="Performance Requirements - Security - ACCESS CONTROL: to door" dataDxfId="55"/>
    <tableColumn id="56" xr3:uid="{0E2CCAA9-6772-4EEC-9F7B-16F5A3A54B46}" name="Performance Requirements - Security - ACCESS CONTROL: to item / joinery" dataDxfId="54"/>
    <tableColumn id="57" xr3:uid="{C33C21F4-7DB5-4EDD-A683-7F6B9318D467}" name="Performance Requirements - Security - INTERCOM: service communications" dataDxfId="53"/>
    <tableColumn id="58" xr3:uid="{57654B39-C5C0-4019-AFF7-5D91E07DE88A}" name="Performance Requirements - Security - INTERCOM: security and access control" dataDxfId="52"/>
    <tableColumn id="59" xr3:uid="{908FC2FA-9790-450D-B5FD-0FA92A3FECF6}" name="Performance Requirements - Security - CCTV: camera coverage within room" dataDxfId="51"/>
    <tableColumn id="60" xr3:uid="{53CD770E-295C-499F-B1AF-D32830080169}" name="Performance Requirements - Security - INTRUSION DETECTION: door monitoring" dataDxfId="50"/>
    <tableColumn id="36" xr3:uid="{D678B497-6EEF-4B0B-A98A-801FF074F10F}" name="Performance Requirements - Security - INTRUSION DETECTION: spatial monitoring" dataDxfId="49"/>
    <tableColumn id="37" xr3:uid="{764676EA-F635-4EE6-BDC9-EB78E2E719A8}" name="Performance Requirements - ICT and Audio Visual - AUDIO VISUAL: patient entertainment system" dataDxfId="48"/>
    <tableColumn id="38" xr3:uid="{6B0F0DA3-16D7-45CD-A945-BF3B1FAE3C5C}" name="Performance Requirements - ICT and Audio Visual - AUDIO VISUAL: visitor experiance system" dataDxfId="47"/>
    <tableColumn id="30" xr3:uid="{955D1FA3-D6C8-4A7E-ABE1-8D2DC0E37E93}" name="Performance Requirements - ICT and Audio Visual - AUDIO VISUAL: virtual collaboration system" dataDxfId="46"/>
    <tableColumn id="31" xr3:uid="{7F0A432E-0FA2-4EFC-867D-7791F493C6ED}" name="Performance Requirements - ICT and Audio Visual - AUDIO VISUAL: clinical support system" dataDxfId="45"/>
    <tableColumn id="32" xr3:uid="{D60983AF-7082-48FD-8108-41DD4DADA1F4}" name="Performance Requirements - ICT and Audio Visual - AUDIO VISUAL: digital operating room system" dataDxfId="44"/>
    <tableColumn id="7" xr3:uid="{F9CF9B9D-4CB2-406E-A1DF-A121FB6A5A22}" name="Performance Requirements - Accessibility - AUDIO: hearing augmentation" dataDxfId="43"/>
    <tableColumn id="8" xr3:uid="{23AA1ADD-FABA-4778-9F97-C9C6151D7ED5}" name="Performance Requirements - Accessibility - VISUAL: luminance contrast" dataDxfId="42"/>
    <tableColumn id="9" xr3:uid="{F318F2D3-D57F-42A5-AE70-BA4A2DBC03BE}" name="Performance Requirements - Accessibility - SIGNAGE: accessible, statuatory" dataDxfId="41"/>
    <tableColumn id="10" xr3:uid="{9E34A24D-031E-4614-86FF-10B3495DC6FA}" name="Performance Requirements - HVAC - AIRCONDITIONING: general" dataDxfId="40"/>
    <tableColumn id="11" xr3:uid="{A099E547-7106-467A-B6A5-E3A4C1FD2335}" name="Performance Requirements - HVAC - AIRCONDITIONING: HEPA filtered" dataDxfId="39"/>
    <tableColumn id="76" xr3:uid="{280CAF9D-013F-4807-8CE9-49349C4CC49D}" name="Performance Requirements - HVAC - AIRCONDITIONING: positive pressure" dataDxfId="38"/>
    <tableColumn id="77" xr3:uid="{F5779A7C-C47D-41A9-A49D-3D89849F2CA4}" name="Performance Requirements - HVAC - AIRCONDITIONING: negative pressure" dataDxfId="37"/>
    <tableColumn id="78" xr3:uid="{C73D672D-2233-4DB8-97E9-2DE24903CE64}" name="Performance Requirements - HVAC - VENTILATION: exhaust" dataDxfId="36"/>
    <tableColumn id="79" xr3:uid="{299ACC64-AE50-4D24-B017-DA9BE9CC4D8A}" name="Performance Requirements - HVAC - VENTILATION: supply" dataDxfId="35"/>
    <tableColumn id="80" xr3:uid="{BBD6FD67-770B-4B58-8547-A1FFAF94AD7E}" name="Performance Requirements - HVAC - VENTILATION: natural" dataDxfId="34"/>
    <tableColumn id="81" xr3:uid="{C2ED3313-B42B-44CB-AFEE-E2631795B0CC}" name="Performance Requirements - Medical Gas - MEDICAL GAS: general anaesthesia" dataDxfId="33"/>
    <tableColumn id="82" xr3:uid="{2973CA0B-B1AC-4498-A0D9-F441096E3384}" name="Performance Requirements - Medical Gas - MEDICAL GAS: special care" dataDxfId="32"/>
    <tableColumn id="83" xr3:uid="{5FED861B-21C1-40A5-B7DA-6D82EA673E89}" name="Performance Requirements - Medical Gas - MEDICAL GAS: special care, neonatal ventilation" dataDxfId="31"/>
    <tableColumn id="84" xr3:uid="{CED862BE-CA64-43B1-95DE-9F992836AE34}" name="Performance Requirements - Medical Gas - MEDICAL GAS: birthing" dataDxfId="30"/>
    <tableColumn id="85" xr3:uid="{F18D6EB0-13CB-4C2C-B2CA-85A22A2B466C}" name="Performance Requirements - Hydraulic - WATER: drinking" dataDxfId="29"/>
    <tableColumn id="86" xr3:uid="{9D597292-05DD-45BE-87B3-BF0CB0352D7B}" name="Performance Requirements - Hydraulic - WATER: specialty" dataDxfId="28"/>
    <tableColumn id="87" xr3:uid="{59C0E0A8-13F9-49DA-81AC-FA226F49ECD8}" name="Performance Requirements - Hydraulic - DRAINAGE: sanitary" dataDxfId="27"/>
    <tableColumn id="88" xr3:uid="{CB30CCA3-E716-491E-A4F4-1254662CDE4E}" name="Performance Requirements - Hydraulic - DRAINAGE: specialty" dataDxfId="26"/>
    <tableColumn id="89" xr3:uid="{1FA8B1F3-C538-48B5-B407-C510A6E0C0D0}" name="Performance Requirements - Fire - DETECTION: smoke" dataDxfId="25"/>
    <tableColumn id="90" xr3:uid="{27D78FB9-F4C6-4E7E-A888-BC58137E043A}" name="Performance Requirements - Fire - DETECTION: heat" dataDxfId="24"/>
    <tableColumn id="61" xr3:uid="{226C8435-6CEA-4680-A2D4-8B19B60ABBBE}" name="Performance Requirements - Shielding - SHIELDING: ionising radiation" dataDxfId="23"/>
    <tableColumn id="62" xr3:uid="{3EFC058C-F78A-4BDE-910E-C7FA9459090A}" name="Performance Requirements - Shielding - SHIELDING: magentic and radio frequency" dataDxfId="22"/>
    <tableColumn id="63" xr3:uid="{C910EBED-79BC-45BA-BC91-35047C9F225A}" name="Performance Requirements - Acoustics - SPEECH PRIVACY: not private" dataDxfId="21"/>
    <tableColumn id="64" xr3:uid="{50901738-823B-496E-95A4-9B588A6615D7}" name="Performance Requirements - Acoustics - SPEECH PRIVACY: moderate" dataDxfId="20"/>
    <tableColumn id="65" xr3:uid="{5066D0DB-2EDE-4E1A-9A6F-0A9D02B43159}" name="Performance Requirements - Acoustics - SPEECH PRIVACY: private" dataDxfId="19"/>
    <tableColumn id="66" xr3:uid="{6DF3E60B-1C33-4FED-B673-E640C305C5B1}" name="Performance Requirements - Acoustics - SPEECH PRIVACY: confidential" dataDxfId="18"/>
    <tableColumn id="67" xr3:uid="{10679D1D-C24E-4FD9-AAE9-501220FF9921}" name="Performance Requirements - Acoustics - NOISE SENSITIVITY: not sensitive" dataDxfId="17"/>
    <tableColumn id="68" xr3:uid="{00CB1A6C-EF37-495B-849A-791CC55CD156}" name="Performance Requirements - Acoustics - NOISE SENSITIVITY: medium sensitive" dataDxfId="16"/>
    <tableColumn id="69" xr3:uid="{D6E2BCF5-2E08-47B2-A9F1-5AE3E46E0D07}" name="Performance Requirements - Acoustics - NOISE SENSITIVITY: sensitive" dataDxfId="15"/>
    <tableColumn id="12" xr3:uid="{E9FE3DC3-767B-4D28-9209-CB004C4CA189}" name="Performance Requirements - Acoustics - NOISE GENERATION: low" dataDxfId="14"/>
    <tableColumn id="13" xr3:uid="{BED966C3-71FB-4471-8AB3-D0668FCB9A14}" name="Performance Requirements - Acoustics - NOISE GENERATION: moderate" dataDxfId="13"/>
    <tableColumn id="14" xr3:uid="{E858AAF0-45BD-4A60-A930-59A8451711A3}" name="Performance Requirements - Acoustics - NOISE GENERATION: high" dataDxfId="12"/>
    <tableColumn id="15" xr3:uid="{64124E68-3C67-46B7-8305-576786230117}" name="Performance Requirements - Acoustics - NOISE GENERATION: very high" dataDxfId="11"/>
  </tableColumns>
  <tableStyleInfo name="basic"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2FEA9A-0950-4209-9431-5FE224B3B21B}" name="ItemsInRoomTemplate" displayName="ItemsInRoomTemplate" ref="A7:I34" totalsRowShown="0" headerRowDxfId="85" dataDxfId="0" headerRowBorderDxfId="84" tableBorderDxfId="83">
  <autoFilter ref="A7:I34" xr:uid="{6A2FEA9A-0950-4209-9431-5FE224B3B21B}"/>
  <tableColumns count="9">
    <tableColumn id="1" xr3:uid="{6986DC66-021E-42CF-8BD3-BA93E2C1F216}" name="Code" dataDxfId="9"/>
    <tableColumn id="2" xr3:uid="{DBDBFCCA-5FDD-4DFB-8F04-3AF82343CD25}" name="Template Name" dataDxfId="8"/>
    <tableColumn id="3" xr3:uid="{0E855559-DBAE-4491-B3FA-3F742B01AD05}" name="Item List: Name" dataDxfId="7"/>
    <tableColumn id="4" xr3:uid="{B4593148-D964-4706-A643-C1F21B0A9DFC}" name="Item Number" dataDxfId="6"/>
    <tableColumn id="5" xr3:uid="{1EA1C1E9-867F-44B4-A2F6-0E9BC663A853}" name="Name" dataDxfId="5"/>
    <tableColumn id="6" xr3:uid="{18020E15-B6A0-42AF-9E50-0986C04A5BB5}" name="Quantity" dataDxfId="4"/>
    <tableColumn id="9" xr3:uid="{3D47B47D-8F1A-4C41-B362-4E70BC7A9B31}" name="Priority" dataDxfId="3"/>
    <tableColumn id="7" xr3:uid="{0341F9BE-82F5-4FC1-8EE0-61F7CDDD9D2C}" name="Category: Name" dataDxfId="2"/>
    <tableColumn id="8" xr3:uid="{3D4094C3-8DFC-4873-B340-5383DDCC404A}" name="Comment" dataDxfId="1"/>
  </tableColumns>
  <tableStyleInfo name="basic"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D93A3F2-66A1-4465-820A-CF1FFB9C8B3B}" name="Table3" displayName="Table3" ref="A1:A3" totalsRowShown="0">
  <autoFilter ref="A1:A3" xr:uid="{AD93A3F2-66A1-4465-820A-CF1FFB9C8B3B}"/>
  <tableColumns count="1">
    <tableColumn id="1" xr3:uid="{9108DE1A-EE58-4319-B084-7D3B94F6F69E}" name="Code"/>
  </tableColumns>
  <tableStyleInfo name="basic"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R8"/>
  <sheetViews>
    <sheetView tabSelected="1" zoomScale="70" zoomScaleNormal="70" workbookViewId="0">
      <pane xSplit="1" ySplit="7" topLeftCell="B8" activePane="bottomRight" state="frozen"/>
      <selection pane="topRight" activeCell="B1" sqref="B1"/>
      <selection pane="bottomLeft" activeCell="A8" sqref="A8"/>
      <selection pane="bottomRight"/>
    </sheetView>
  </sheetViews>
  <sheetFormatPr defaultColWidth="8.85546875" defaultRowHeight="15" x14ac:dyDescent="0.25"/>
  <cols>
    <col min="1" max="1" width="25.7109375" customWidth="1"/>
    <col min="2" max="2" width="45.85546875" customWidth="1"/>
    <col min="3" max="3" width="10.42578125" customWidth="1"/>
    <col min="4" max="6" width="12.7109375" customWidth="1"/>
    <col min="7" max="7" width="20.7109375" customWidth="1"/>
    <col min="8" max="11" width="12.7109375" customWidth="1"/>
    <col min="12" max="12" width="40.85546875" customWidth="1"/>
    <col min="13" max="13" width="45.28515625" customWidth="1"/>
    <col min="14" max="14" width="47.42578125" customWidth="1"/>
    <col min="15" max="15" width="48.42578125" customWidth="1"/>
    <col min="16" max="70" width="12.5703125" customWidth="1"/>
  </cols>
  <sheetData>
    <row r="1" spans="1:70" s="1" customFormat="1" x14ac:dyDescent="0.25">
      <c r="C1" s="11"/>
      <c r="E1" s="11"/>
      <c r="I1" s="11"/>
      <c r="J1" s="11"/>
      <c r="K1" s="11"/>
      <c r="N1" s="11"/>
      <c r="P1" s="11"/>
      <c r="R1" s="11"/>
      <c r="T1" s="11"/>
      <c r="V1" s="11"/>
      <c r="W1" s="11"/>
      <c r="X1" s="11"/>
      <c r="Z1" s="11"/>
      <c r="AB1" s="11"/>
      <c r="AC1" s="11"/>
      <c r="AD1" s="11"/>
      <c r="AF1" s="11"/>
      <c r="AH1" s="11"/>
      <c r="AL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row>
    <row r="2" spans="1:70" ht="18.75" x14ac:dyDescent="0.3">
      <c r="A2" s="26" t="str" cm="1">
        <f t="array" ref="A2">IF(COUNTA(A8:A999996)=1, RoomTemplateData[Template Name] &amp; " (" &amp; RoomTemplateData[Code] &amp; ")  - Room Template Properties and Room Template Data", "Standard Components - Room Templates Properties and Room Template Data")</f>
        <v>Reporting Workstation (REPW)  - Room Template Properties and Room Template Data</v>
      </c>
      <c r="C2" s="10"/>
      <c r="E2" s="10"/>
      <c r="I2" s="10"/>
      <c r="J2" s="10"/>
      <c r="K2" s="10"/>
      <c r="N2" s="10"/>
      <c r="P2" s="10"/>
      <c r="R2" s="10"/>
      <c r="T2" s="10"/>
      <c r="V2" s="10"/>
      <c r="W2" s="10"/>
      <c r="X2" s="10"/>
      <c r="Z2" s="10"/>
      <c r="AB2" s="10"/>
      <c r="AC2" s="10"/>
      <c r="AD2" s="10"/>
      <c r="AF2" s="10"/>
      <c r="AH2" s="10"/>
      <c r="AL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row>
    <row r="3" spans="1:70" x14ac:dyDescent="0.25">
      <c r="A3" s="21">
        <f ca="1">TODAY()</f>
        <v>45792</v>
      </c>
      <c r="C3" s="10"/>
      <c r="E3" s="10"/>
      <c r="I3" s="10"/>
      <c r="J3" s="10"/>
      <c r="K3" s="10"/>
      <c r="N3" s="10"/>
      <c r="P3" s="10"/>
      <c r="R3" s="10"/>
      <c r="T3" s="10"/>
      <c r="V3" s="10"/>
      <c r="W3" s="10"/>
      <c r="X3" s="10"/>
      <c r="Z3" s="10"/>
      <c r="AB3" s="10"/>
      <c r="AC3" s="10"/>
      <c r="AD3" s="10"/>
      <c r="AF3" s="10"/>
      <c r="AH3" s="10"/>
      <c r="AL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row>
    <row r="4" spans="1:70" ht="18" x14ac:dyDescent="0.25">
      <c r="A4" s="4"/>
      <c r="C4" s="10"/>
      <c r="E4" s="10"/>
      <c r="I4" s="10"/>
      <c r="J4" s="10"/>
      <c r="K4" s="10"/>
      <c r="N4" s="10"/>
      <c r="P4" s="10"/>
      <c r="R4" s="10"/>
      <c r="T4" s="10"/>
      <c r="V4" s="10"/>
      <c r="W4" s="10"/>
      <c r="X4" s="10"/>
      <c r="Z4" s="10"/>
      <c r="AB4" s="10"/>
      <c r="AC4" s="10"/>
      <c r="AD4" s="10"/>
      <c r="AF4" s="10"/>
      <c r="AH4" s="10"/>
      <c r="AL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row>
    <row r="5" spans="1:70" s="1" customFormat="1" x14ac:dyDescent="0.25">
      <c r="A5" s="22" t="str">
        <f>"No. of Standard Components = "&amp;COUNTA(A8:A999996)</f>
        <v>No. of Standard Components = 1</v>
      </c>
      <c r="C5" s="11"/>
      <c r="E5" s="11"/>
      <c r="I5" s="11"/>
      <c r="J5" s="11"/>
      <c r="K5" s="11"/>
      <c r="N5" s="11"/>
      <c r="P5" s="11"/>
      <c r="R5" s="11"/>
      <c r="T5" s="11"/>
      <c r="V5" s="11"/>
      <c r="W5" s="11"/>
      <c r="X5" s="11"/>
      <c r="Z5" s="11"/>
      <c r="AB5" s="11"/>
      <c r="AC5" s="11"/>
      <c r="AD5" s="11"/>
      <c r="AF5" s="11"/>
      <c r="AH5" s="11"/>
      <c r="AL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row>
    <row r="6" spans="1:70" s="1" customFormat="1" x14ac:dyDescent="0.25">
      <c r="A6" s="2"/>
      <c r="C6" s="11"/>
      <c r="E6" s="11"/>
      <c r="I6" s="11"/>
      <c r="J6" s="11"/>
      <c r="K6" s="11"/>
      <c r="N6" s="11"/>
      <c r="P6" s="11"/>
      <c r="R6" s="11"/>
      <c r="T6" s="11"/>
      <c r="V6" s="11"/>
      <c r="W6" s="11"/>
      <c r="X6" s="11"/>
      <c r="Z6" s="11"/>
      <c r="AB6" s="11"/>
      <c r="AC6" s="11"/>
      <c r="AD6" s="11"/>
      <c r="AF6" s="11"/>
      <c r="AH6" s="11"/>
      <c r="AL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row>
    <row r="7" spans="1:70" s="3" customFormat="1" ht="108" x14ac:dyDescent="0.25">
      <c r="A7" s="8" t="s">
        <v>3</v>
      </c>
      <c r="B7" s="8" t="s">
        <v>4</v>
      </c>
      <c r="C7" s="12" t="s">
        <v>5</v>
      </c>
      <c r="D7" s="9" t="s">
        <v>59</v>
      </c>
      <c r="E7" s="16" t="s">
        <v>6</v>
      </c>
      <c r="F7" s="9" t="s">
        <v>7</v>
      </c>
      <c r="G7" s="17" t="s">
        <v>13</v>
      </c>
      <c r="H7" s="17" t="s">
        <v>14</v>
      </c>
      <c r="I7" s="17" t="s">
        <v>15</v>
      </c>
      <c r="J7" s="17" t="s">
        <v>16</v>
      </c>
      <c r="K7" s="17" t="s">
        <v>17</v>
      </c>
      <c r="L7" s="17" t="s">
        <v>18</v>
      </c>
      <c r="M7" s="17" t="s">
        <v>60</v>
      </c>
      <c r="N7" s="20" t="s">
        <v>19</v>
      </c>
      <c r="O7" s="20" t="s">
        <v>20</v>
      </c>
      <c r="P7" s="18" t="s">
        <v>21</v>
      </c>
      <c r="Q7" s="18" t="s">
        <v>22</v>
      </c>
      <c r="R7" s="18" t="s">
        <v>23</v>
      </c>
      <c r="S7" s="18" t="s">
        <v>24</v>
      </c>
      <c r="T7" s="18" t="s">
        <v>25</v>
      </c>
      <c r="U7" s="18" t="s">
        <v>26</v>
      </c>
      <c r="V7" s="18" t="s">
        <v>27</v>
      </c>
      <c r="W7" s="18" t="s">
        <v>28</v>
      </c>
      <c r="X7" s="18" t="s">
        <v>62</v>
      </c>
      <c r="Y7" s="18" t="s">
        <v>61</v>
      </c>
      <c r="Z7" s="18" t="s">
        <v>63</v>
      </c>
      <c r="AA7" s="18" t="s">
        <v>64</v>
      </c>
      <c r="AB7" s="18" t="s">
        <v>29</v>
      </c>
      <c r="AC7" s="18" t="s">
        <v>30</v>
      </c>
      <c r="AD7" s="18" t="s">
        <v>31</v>
      </c>
      <c r="AE7" s="18" t="s">
        <v>32</v>
      </c>
      <c r="AF7" s="18" t="s">
        <v>33</v>
      </c>
      <c r="AG7" s="18" t="s">
        <v>65</v>
      </c>
      <c r="AH7" s="18" t="s">
        <v>66</v>
      </c>
      <c r="AI7" s="18" t="s">
        <v>67</v>
      </c>
      <c r="AJ7" s="18" t="s">
        <v>68</v>
      </c>
      <c r="AK7" s="18" t="s">
        <v>69</v>
      </c>
      <c r="AL7" s="18" t="s">
        <v>57</v>
      </c>
      <c r="AM7" s="18" t="s">
        <v>56</v>
      </c>
      <c r="AN7" s="18" t="s">
        <v>55</v>
      </c>
      <c r="AO7" s="18" t="s">
        <v>38</v>
      </c>
      <c r="AP7" s="18" t="s">
        <v>70</v>
      </c>
      <c r="AQ7" s="19" t="s">
        <v>39</v>
      </c>
      <c r="AR7" s="19" t="s">
        <v>40</v>
      </c>
      <c r="AS7" s="19" t="s">
        <v>41</v>
      </c>
      <c r="AT7" s="19" t="s">
        <v>42</v>
      </c>
      <c r="AU7" s="19" t="s">
        <v>43</v>
      </c>
      <c r="AV7" s="19" t="s">
        <v>44</v>
      </c>
      <c r="AW7" s="19" t="s">
        <v>45</v>
      </c>
      <c r="AX7" s="19" t="s">
        <v>46</v>
      </c>
      <c r="AY7" s="19" t="s">
        <v>47</v>
      </c>
      <c r="AZ7" s="19" t="s">
        <v>71</v>
      </c>
      <c r="BA7" s="19" t="s">
        <v>48</v>
      </c>
      <c r="BB7" s="19" t="s">
        <v>49</v>
      </c>
      <c r="BC7" s="19" t="s">
        <v>50</v>
      </c>
      <c r="BD7" s="19" t="s">
        <v>51</v>
      </c>
      <c r="BE7" s="19" t="s">
        <v>52</v>
      </c>
      <c r="BF7" s="19" t="s">
        <v>53</v>
      </c>
      <c r="BG7" s="19" t="s">
        <v>54</v>
      </c>
      <c r="BH7" s="19" t="s">
        <v>34</v>
      </c>
      <c r="BI7" s="19" t="s">
        <v>35</v>
      </c>
      <c r="BJ7" s="19" t="s">
        <v>36</v>
      </c>
      <c r="BK7" s="19" t="s">
        <v>37</v>
      </c>
      <c r="BL7" s="19" t="s">
        <v>72</v>
      </c>
      <c r="BM7" s="19" t="s">
        <v>73</v>
      </c>
      <c r="BN7" s="19" t="s">
        <v>74</v>
      </c>
      <c r="BO7" s="19" t="s">
        <v>75</v>
      </c>
      <c r="BP7" s="19" t="s">
        <v>76</v>
      </c>
      <c r="BQ7" s="19" t="s">
        <v>77</v>
      </c>
      <c r="BR7" s="19" t="s">
        <v>78</v>
      </c>
    </row>
    <row r="8" spans="1:70" s="15" customFormat="1" ht="14.1" customHeight="1" x14ac:dyDescent="0.25">
      <c r="A8" s="27" t="s">
        <v>80</v>
      </c>
      <c r="B8" s="13" t="s">
        <v>81</v>
      </c>
      <c r="C8" s="14">
        <v>6</v>
      </c>
      <c r="D8" s="13" t="s">
        <v>12</v>
      </c>
      <c r="E8" s="28">
        <v>2</v>
      </c>
      <c r="F8" s="13" t="s">
        <v>82</v>
      </c>
      <c r="G8" s="13" t="s">
        <v>83</v>
      </c>
      <c r="H8" s="13" t="b">
        <v>0</v>
      </c>
      <c r="I8" s="14" t="s">
        <v>12</v>
      </c>
      <c r="J8" s="14" t="s">
        <v>12</v>
      </c>
      <c r="K8" s="14" t="s">
        <v>12</v>
      </c>
      <c r="L8" s="29" t="s">
        <v>12</v>
      </c>
      <c r="M8" s="29" t="s">
        <v>84</v>
      </c>
      <c r="N8" s="29" t="s">
        <v>85</v>
      </c>
      <c r="O8" s="29" t="s">
        <v>86</v>
      </c>
      <c r="P8" s="14" t="b">
        <v>0</v>
      </c>
      <c r="Q8" s="13" t="b">
        <v>0</v>
      </c>
      <c r="R8" s="14" t="b">
        <v>1</v>
      </c>
      <c r="S8" s="13" t="b">
        <v>0</v>
      </c>
      <c r="T8" s="14" t="b">
        <v>1</v>
      </c>
      <c r="U8" s="13" t="b">
        <v>0</v>
      </c>
      <c r="V8" s="14" t="b">
        <v>0</v>
      </c>
      <c r="W8" s="14" t="b">
        <v>0</v>
      </c>
      <c r="X8" s="14" t="b">
        <v>0</v>
      </c>
      <c r="Y8" s="13" t="b">
        <v>0</v>
      </c>
      <c r="Z8" s="14" t="b">
        <v>0</v>
      </c>
      <c r="AA8" s="13" t="b">
        <v>0</v>
      </c>
      <c r="AB8" s="14" t="b">
        <v>0</v>
      </c>
      <c r="AC8" s="14" t="b">
        <v>0</v>
      </c>
      <c r="AD8" s="14" t="b">
        <v>0</v>
      </c>
      <c r="AE8" s="13" t="b">
        <v>0</v>
      </c>
      <c r="AF8" s="14" t="b">
        <v>0</v>
      </c>
      <c r="AG8" s="13" t="b">
        <v>0</v>
      </c>
      <c r="AH8" s="14" t="b">
        <v>0</v>
      </c>
      <c r="AI8" s="13" t="b">
        <v>0</v>
      </c>
      <c r="AJ8" s="13" t="b">
        <v>0</v>
      </c>
      <c r="AK8" s="13" t="b">
        <v>0</v>
      </c>
      <c r="AL8" s="14" t="b">
        <v>0</v>
      </c>
      <c r="AM8" s="13" t="b">
        <v>0</v>
      </c>
      <c r="AN8" s="30" t="b">
        <v>0</v>
      </c>
      <c r="AO8" s="30" t="b">
        <v>1</v>
      </c>
      <c r="AP8" s="28" t="b">
        <v>0</v>
      </c>
      <c r="AQ8" s="28" t="b">
        <v>0</v>
      </c>
      <c r="AR8" s="28" t="b">
        <v>0</v>
      </c>
      <c r="AS8" s="28" t="b">
        <v>0</v>
      </c>
      <c r="AT8" s="28" t="b">
        <v>0</v>
      </c>
      <c r="AU8" s="28" t="b">
        <v>0</v>
      </c>
      <c r="AV8" s="28" t="b">
        <v>0</v>
      </c>
      <c r="AW8" s="28" t="b">
        <v>0</v>
      </c>
      <c r="AX8" s="28" t="b">
        <v>0</v>
      </c>
      <c r="AY8" s="28" t="b">
        <v>0</v>
      </c>
      <c r="AZ8" s="28" t="b">
        <v>0</v>
      </c>
      <c r="BA8" s="28" t="b">
        <v>0</v>
      </c>
      <c r="BB8" s="28" t="b">
        <v>0</v>
      </c>
      <c r="BC8" s="28" t="b">
        <v>0</v>
      </c>
      <c r="BD8" s="28" t="b">
        <v>0</v>
      </c>
      <c r="BE8" s="28" t="b">
        <v>0</v>
      </c>
      <c r="BF8" s="28" t="b">
        <v>0</v>
      </c>
      <c r="BG8" s="28" t="b">
        <v>0</v>
      </c>
      <c r="BH8" s="28" t="b">
        <v>0</v>
      </c>
      <c r="BI8" s="28" t="b">
        <v>0</v>
      </c>
      <c r="BJ8" s="28" t="b">
        <v>0</v>
      </c>
      <c r="BK8" s="28" t="b">
        <v>0</v>
      </c>
      <c r="BL8" s="28" t="b">
        <v>0</v>
      </c>
      <c r="BM8" s="28" t="b">
        <v>0</v>
      </c>
      <c r="BN8" s="28" t="b">
        <v>0</v>
      </c>
      <c r="BO8" s="28" t="b">
        <v>0</v>
      </c>
      <c r="BP8" s="28" t="b">
        <v>0</v>
      </c>
      <c r="BQ8" s="28" t="b">
        <v>0</v>
      </c>
      <c r="BR8" s="28" t="b">
        <v>0</v>
      </c>
    </row>
  </sheetData>
  <phoneticPr fontId="5" type="noConversion"/>
  <conditionalFormatting sqref="A7:XFD7">
    <cfRule type="containsText" dxfId="82" priority="5" operator="containsText" text="fixed text">
      <formula>NOT(ISERROR(SEARCH("fixed text",A7)))</formula>
    </cfRule>
  </conditionalFormatting>
  <conditionalFormatting sqref="H1:H8 P1:BR8">
    <cfRule type="cellIs" dxfId="81" priority="3" operator="equal">
      <formula>FALSE</formula>
    </cfRule>
  </conditionalFormatting>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4"/>
  <sheetViews>
    <sheetView zoomScale="85" zoomScaleNormal="85" workbookViewId="0">
      <pane ySplit="7" topLeftCell="A8" activePane="bottomLeft" state="frozen"/>
      <selection pane="bottomLeft" activeCell="A7" sqref="A7"/>
    </sheetView>
  </sheetViews>
  <sheetFormatPr defaultRowHeight="15" x14ac:dyDescent="0.25"/>
  <cols>
    <col min="1" max="1" width="14.42578125" customWidth="1"/>
    <col min="2" max="2" width="25.85546875" customWidth="1"/>
    <col min="3" max="3" width="20.5703125" customWidth="1"/>
    <col min="4" max="4" width="17.28515625" customWidth="1"/>
    <col min="5" max="5" width="46.140625" customWidth="1"/>
    <col min="6" max="6" width="13" customWidth="1"/>
    <col min="7" max="7" width="14.5703125" customWidth="1"/>
    <col min="8" max="8" width="38.42578125" customWidth="1"/>
    <col min="9" max="9" width="57.5703125" customWidth="1"/>
  </cols>
  <sheetData>
    <row r="1" spans="1:9" x14ac:dyDescent="0.25">
      <c r="F1" s="24"/>
    </row>
    <row r="2" spans="1:9" ht="18.75" x14ac:dyDescent="0.3">
      <c r="A2" s="26" t="str" cm="1">
        <f t="array" ref="A2">IF(COUNTA(A8:A999996)=1, RoomTemplateData[Template Name] &amp; " (" &amp; RoomTemplateData[Code] &amp; ") - Items in Room Template", "Standard Components - Items in Room Template")</f>
        <v>Standard Components - Items in Room Template</v>
      </c>
      <c r="F2" s="24"/>
    </row>
    <row r="3" spans="1:9" x14ac:dyDescent="0.25">
      <c r="A3" s="21">
        <f ca="1">'Room Template Data'!A3</f>
        <v>45792</v>
      </c>
      <c r="F3" s="24"/>
    </row>
    <row r="4" spans="1:9" ht="18" x14ac:dyDescent="0.25">
      <c r="A4" s="4"/>
      <c r="F4" s="24"/>
    </row>
    <row r="5" spans="1:9" x14ac:dyDescent="0.25">
      <c r="A5" t="str">
        <f t="array" ref="A5">"No. of Standard Components = "&amp;SUM(IF(FREQUENCY(IF(LEN(A8:A999999)&gt;0,MATCH(A8:A999999,A8:A999999,0),""),ROW(A8:A999999)-ROW(A8)+1)&gt;0,1))</f>
        <v>No. of Standard Components = 1</v>
      </c>
      <c r="F5" s="24"/>
    </row>
    <row r="6" spans="1:9" x14ac:dyDescent="0.25">
      <c r="F6" s="24"/>
    </row>
    <row r="7" spans="1:9" x14ac:dyDescent="0.25">
      <c r="A7" s="5" t="s">
        <v>3</v>
      </c>
      <c r="B7" s="5" t="s">
        <v>4</v>
      </c>
      <c r="C7" s="5" t="s">
        <v>8</v>
      </c>
      <c r="D7" s="6" t="s">
        <v>0</v>
      </c>
      <c r="E7" s="6" t="s">
        <v>1</v>
      </c>
      <c r="F7" s="23" t="s">
        <v>9</v>
      </c>
      <c r="G7" s="23" t="s">
        <v>58</v>
      </c>
      <c r="H7" s="7" t="s">
        <v>10</v>
      </c>
      <c r="I7" s="7" t="s">
        <v>2</v>
      </c>
    </row>
    <row r="8" spans="1:9" x14ac:dyDescent="0.25">
      <c r="A8" s="34" t="s">
        <v>80</v>
      </c>
      <c r="B8" s="32" t="s">
        <v>81</v>
      </c>
      <c r="C8" s="32" t="s">
        <v>87</v>
      </c>
      <c r="D8" s="35" t="s">
        <v>88</v>
      </c>
      <c r="E8" s="32" t="s">
        <v>89</v>
      </c>
      <c r="F8" s="25">
        <v>1</v>
      </c>
      <c r="G8" s="10">
        <v>1</v>
      </c>
      <c r="H8" s="32" t="s">
        <v>12</v>
      </c>
      <c r="I8" s="32" t="s">
        <v>12</v>
      </c>
    </row>
    <row r="9" spans="1:9" x14ac:dyDescent="0.25">
      <c r="A9" s="31" t="s">
        <v>80</v>
      </c>
      <c r="B9" s="32" t="s">
        <v>81</v>
      </c>
      <c r="C9" s="32" t="s">
        <v>87</v>
      </c>
      <c r="D9" s="32" t="s">
        <v>90</v>
      </c>
      <c r="E9" s="32" t="s">
        <v>91</v>
      </c>
      <c r="F9" s="25">
        <v>1</v>
      </c>
      <c r="G9" s="33">
        <v>1</v>
      </c>
      <c r="H9" s="32"/>
      <c r="I9" s="32"/>
    </row>
    <row r="10" spans="1:9" x14ac:dyDescent="0.25">
      <c r="A10" s="31" t="s">
        <v>80</v>
      </c>
      <c r="B10" s="32" t="s">
        <v>81</v>
      </c>
      <c r="C10" s="32" t="s">
        <v>87</v>
      </c>
      <c r="D10" s="32" t="s">
        <v>92</v>
      </c>
      <c r="E10" s="32" t="s">
        <v>93</v>
      </c>
      <c r="F10" s="25">
        <v>1</v>
      </c>
      <c r="G10" s="33">
        <v>1</v>
      </c>
      <c r="H10" s="32"/>
      <c r="I10" s="32" t="s">
        <v>94</v>
      </c>
    </row>
    <row r="11" spans="1:9" x14ac:dyDescent="0.25">
      <c r="A11" s="31" t="s">
        <v>80</v>
      </c>
      <c r="B11" s="32" t="s">
        <v>81</v>
      </c>
      <c r="C11" s="32" t="s">
        <v>87</v>
      </c>
      <c r="D11" s="32" t="s">
        <v>92</v>
      </c>
      <c r="E11" s="32" t="s">
        <v>93</v>
      </c>
      <c r="F11" s="25">
        <v>1</v>
      </c>
      <c r="G11" s="33">
        <v>1</v>
      </c>
      <c r="H11" s="32"/>
      <c r="I11" s="32"/>
    </row>
    <row r="12" spans="1:9" x14ac:dyDescent="0.25">
      <c r="A12" s="31" t="s">
        <v>80</v>
      </c>
      <c r="B12" s="32" t="s">
        <v>81</v>
      </c>
      <c r="C12" s="32" t="s">
        <v>87</v>
      </c>
      <c r="D12" s="32" t="s">
        <v>95</v>
      </c>
      <c r="E12" s="32" t="s">
        <v>96</v>
      </c>
      <c r="F12" s="25">
        <v>1</v>
      </c>
      <c r="G12" s="33">
        <v>1</v>
      </c>
      <c r="H12" s="32"/>
      <c r="I12" s="32"/>
    </row>
    <row r="13" spans="1:9" x14ac:dyDescent="0.25">
      <c r="A13" s="31" t="s">
        <v>80</v>
      </c>
      <c r="B13" s="32" t="s">
        <v>81</v>
      </c>
      <c r="C13" s="32" t="s">
        <v>87</v>
      </c>
      <c r="D13" s="32" t="s">
        <v>97</v>
      </c>
      <c r="E13" s="32" t="s">
        <v>98</v>
      </c>
      <c r="F13" s="25">
        <v>1</v>
      </c>
      <c r="G13" s="33">
        <v>1</v>
      </c>
      <c r="H13" s="32"/>
      <c r="I13" s="32"/>
    </row>
    <row r="14" spans="1:9" x14ac:dyDescent="0.25">
      <c r="A14" s="31" t="s">
        <v>80</v>
      </c>
      <c r="B14" s="32" t="s">
        <v>81</v>
      </c>
      <c r="C14" s="32" t="s">
        <v>87</v>
      </c>
      <c r="D14" s="32" t="s">
        <v>99</v>
      </c>
      <c r="E14" s="32" t="s">
        <v>100</v>
      </c>
      <c r="F14" s="25">
        <v>2</v>
      </c>
      <c r="G14" s="33">
        <v>1</v>
      </c>
      <c r="H14" s="32"/>
      <c r="I14" s="32"/>
    </row>
    <row r="15" spans="1:9" x14ac:dyDescent="0.25">
      <c r="A15" s="31" t="s">
        <v>80</v>
      </c>
      <c r="B15" s="32" t="s">
        <v>81</v>
      </c>
      <c r="C15" s="32" t="s">
        <v>87</v>
      </c>
      <c r="D15" s="32" t="s">
        <v>101</v>
      </c>
      <c r="E15" s="32" t="s">
        <v>102</v>
      </c>
      <c r="F15" s="25">
        <v>1</v>
      </c>
      <c r="G15" s="33">
        <v>1</v>
      </c>
      <c r="H15" s="32"/>
      <c r="I15" s="32"/>
    </row>
    <row r="16" spans="1:9" x14ac:dyDescent="0.25">
      <c r="A16" s="31" t="s">
        <v>80</v>
      </c>
      <c r="B16" s="32" t="s">
        <v>81</v>
      </c>
      <c r="C16" s="32" t="s">
        <v>87</v>
      </c>
      <c r="D16" s="32" t="s">
        <v>103</v>
      </c>
      <c r="E16" s="32" t="s">
        <v>104</v>
      </c>
      <c r="F16" s="25">
        <v>1</v>
      </c>
      <c r="G16" s="33">
        <v>1</v>
      </c>
      <c r="H16" s="32"/>
      <c r="I16" s="32"/>
    </row>
    <row r="17" spans="1:9" x14ac:dyDescent="0.25">
      <c r="A17" s="31" t="s">
        <v>80</v>
      </c>
      <c r="B17" s="32" t="s">
        <v>81</v>
      </c>
      <c r="C17" s="32" t="s">
        <v>87</v>
      </c>
      <c r="D17" s="32" t="s">
        <v>105</v>
      </c>
      <c r="E17" s="32" t="s">
        <v>106</v>
      </c>
      <c r="F17" s="25">
        <v>1</v>
      </c>
      <c r="G17" s="33">
        <v>1</v>
      </c>
      <c r="H17" s="32"/>
      <c r="I17" s="32"/>
    </row>
    <row r="18" spans="1:9" x14ac:dyDescent="0.25">
      <c r="A18" s="31" t="s">
        <v>80</v>
      </c>
      <c r="B18" s="32" t="s">
        <v>81</v>
      </c>
      <c r="C18" s="32" t="s">
        <v>87</v>
      </c>
      <c r="D18" s="32" t="s">
        <v>107</v>
      </c>
      <c r="E18" s="32" t="s">
        <v>108</v>
      </c>
      <c r="F18" s="25">
        <v>1</v>
      </c>
      <c r="G18" s="33">
        <v>1</v>
      </c>
      <c r="H18" s="32"/>
      <c r="I18" s="32"/>
    </row>
    <row r="19" spans="1:9" x14ac:dyDescent="0.25">
      <c r="A19" s="31" t="s">
        <v>80</v>
      </c>
      <c r="B19" s="32" t="s">
        <v>81</v>
      </c>
      <c r="C19" s="32" t="s">
        <v>87</v>
      </c>
      <c r="D19" s="32" t="s">
        <v>109</v>
      </c>
      <c r="E19" s="32" t="s">
        <v>110</v>
      </c>
      <c r="F19" s="25">
        <v>1</v>
      </c>
      <c r="G19" s="33">
        <v>1</v>
      </c>
      <c r="H19" s="32"/>
      <c r="I19" s="32"/>
    </row>
    <row r="20" spans="1:9" x14ac:dyDescent="0.25">
      <c r="A20" s="31" t="s">
        <v>80</v>
      </c>
      <c r="B20" s="32" t="s">
        <v>81</v>
      </c>
      <c r="C20" s="32" t="s">
        <v>87</v>
      </c>
      <c r="D20" s="32" t="s">
        <v>111</v>
      </c>
      <c r="E20" s="32" t="s">
        <v>112</v>
      </c>
      <c r="F20" s="25">
        <v>2</v>
      </c>
      <c r="G20" s="33">
        <v>1</v>
      </c>
      <c r="H20" s="32"/>
      <c r="I20" s="32" t="s">
        <v>113</v>
      </c>
    </row>
    <row r="21" spans="1:9" x14ac:dyDescent="0.25">
      <c r="A21" s="31" t="s">
        <v>80</v>
      </c>
      <c r="B21" s="32" t="s">
        <v>81</v>
      </c>
      <c r="C21" s="32" t="s">
        <v>87</v>
      </c>
      <c r="D21" s="32" t="s">
        <v>114</v>
      </c>
      <c r="E21" s="32" t="s">
        <v>115</v>
      </c>
      <c r="F21" s="25">
        <v>1</v>
      </c>
      <c r="G21" s="33">
        <v>1</v>
      </c>
      <c r="H21" s="32"/>
      <c r="I21" s="32" t="s">
        <v>116</v>
      </c>
    </row>
    <row r="22" spans="1:9" x14ac:dyDescent="0.25">
      <c r="A22" s="31" t="s">
        <v>80</v>
      </c>
      <c r="B22" s="32" t="s">
        <v>81</v>
      </c>
      <c r="C22" s="32" t="s">
        <v>117</v>
      </c>
      <c r="D22" s="32" t="s">
        <v>118</v>
      </c>
      <c r="E22" s="32" t="s">
        <v>119</v>
      </c>
      <c r="F22" s="25">
        <v>1</v>
      </c>
      <c r="G22" s="33">
        <v>1</v>
      </c>
      <c r="H22" s="32" t="s">
        <v>120</v>
      </c>
      <c r="I22" s="32"/>
    </row>
    <row r="23" spans="1:9" x14ac:dyDescent="0.25">
      <c r="A23" s="31" t="s">
        <v>80</v>
      </c>
      <c r="B23" s="32" t="s">
        <v>81</v>
      </c>
      <c r="C23" s="32" t="s">
        <v>117</v>
      </c>
      <c r="D23" s="32" t="s">
        <v>121</v>
      </c>
      <c r="E23" s="32" t="s">
        <v>122</v>
      </c>
      <c r="F23" s="25">
        <v>1</v>
      </c>
      <c r="G23" s="33">
        <v>1</v>
      </c>
      <c r="H23" s="32" t="s">
        <v>123</v>
      </c>
      <c r="I23" s="32"/>
    </row>
    <row r="24" spans="1:9" x14ac:dyDescent="0.25">
      <c r="A24" s="31" t="s">
        <v>80</v>
      </c>
      <c r="B24" s="32" t="s">
        <v>81</v>
      </c>
      <c r="C24" s="32" t="s">
        <v>117</v>
      </c>
      <c r="D24" s="32" t="s">
        <v>124</v>
      </c>
      <c r="E24" s="32" t="s">
        <v>125</v>
      </c>
      <c r="F24" s="25">
        <v>1</v>
      </c>
      <c r="G24" s="33">
        <v>1</v>
      </c>
      <c r="H24" s="32" t="s">
        <v>126</v>
      </c>
      <c r="I24" s="32"/>
    </row>
    <row r="25" spans="1:9" x14ac:dyDescent="0.25">
      <c r="A25" s="31" t="s">
        <v>80</v>
      </c>
      <c r="B25" s="32" t="s">
        <v>81</v>
      </c>
      <c r="C25" s="32" t="s">
        <v>117</v>
      </c>
      <c r="D25" s="32" t="s">
        <v>127</v>
      </c>
      <c r="E25" s="32" t="s">
        <v>128</v>
      </c>
      <c r="F25" s="25">
        <v>1</v>
      </c>
      <c r="G25" s="33">
        <v>1</v>
      </c>
      <c r="H25" s="32" t="s">
        <v>129</v>
      </c>
      <c r="I25" s="32" t="s">
        <v>130</v>
      </c>
    </row>
    <row r="26" spans="1:9" x14ac:dyDescent="0.25">
      <c r="A26" s="31" t="s">
        <v>80</v>
      </c>
      <c r="B26" s="32" t="s">
        <v>81</v>
      </c>
      <c r="C26" s="32" t="s">
        <v>117</v>
      </c>
      <c r="D26" s="32" t="s">
        <v>131</v>
      </c>
      <c r="E26" s="32" t="s">
        <v>132</v>
      </c>
      <c r="F26" s="25">
        <v>1</v>
      </c>
      <c r="G26" s="33">
        <v>1</v>
      </c>
      <c r="H26" s="32" t="s">
        <v>133</v>
      </c>
      <c r="I26" s="32"/>
    </row>
    <row r="27" spans="1:9" x14ac:dyDescent="0.25">
      <c r="A27" s="31" t="s">
        <v>80</v>
      </c>
      <c r="B27" s="32" t="s">
        <v>81</v>
      </c>
      <c r="C27" s="32" t="s">
        <v>117</v>
      </c>
      <c r="D27" s="32" t="s">
        <v>134</v>
      </c>
      <c r="E27" s="32" t="s">
        <v>135</v>
      </c>
      <c r="F27" s="25">
        <v>1</v>
      </c>
      <c r="G27" s="33">
        <v>1</v>
      </c>
      <c r="H27" s="32" t="s">
        <v>136</v>
      </c>
      <c r="I27" s="32" t="s">
        <v>113</v>
      </c>
    </row>
    <row r="28" spans="1:9" x14ac:dyDescent="0.25">
      <c r="A28" s="31" t="s">
        <v>80</v>
      </c>
      <c r="B28" s="32" t="s">
        <v>81</v>
      </c>
      <c r="C28" s="32" t="s">
        <v>137</v>
      </c>
      <c r="D28" s="32" t="s">
        <v>138</v>
      </c>
      <c r="E28" s="32" t="s">
        <v>139</v>
      </c>
      <c r="F28" s="25">
        <v>2</v>
      </c>
      <c r="G28" s="33">
        <v>1</v>
      </c>
      <c r="H28" s="32"/>
      <c r="I28" s="32"/>
    </row>
    <row r="29" spans="1:9" x14ac:dyDescent="0.25">
      <c r="A29" s="31" t="s">
        <v>80</v>
      </c>
      <c r="B29" s="32" t="s">
        <v>81</v>
      </c>
      <c r="C29" s="32" t="s">
        <v>137</v>
      </c>
      <c r="D29" s="32" t="s">
        <v>140</v>
      </c>
      <c r="E29" s="32" t="s">
        <v>141</v>
      </c>
      <c r="F29" s="25">
        <v>2</v>
      </c>
      <c r="G29" s="33">
        <v>1</v>
      </c>
      <c r="H29" s="32"/>
      <c r="I29" s="32"/>
    </row>
    <row r="30" spans="1:9" x14ac:dyDescent="0.25">
      <c r="A30" s="31" t="s">
        <v>80</v>
      </c>
      <c r="B30" s="32" t="s">
        <v>81</v>
      </c>
      <c r="C30" s="32" t="s">
        <v>137</v>
      </c>
      <c r="D30" s="32" t="s">
        <v>142</v>
      </c>
      <c r="E30" s="32" t="s">
        <v>143</v>
      </c>
      <c r="F30" s="25">
        <v>1</v>
      </c>
      <c r="G30" s="33">
        <v>1</v>
      </c>
      <c r="H30" s="32"/>
      <c r="I30" s="32" t="s">
        <v>144</v>
      </c>
    </row>
    <row r="31" spans="1:9" x14ac:dyDescent="0.25">
      <c r="A31" s="31" t="s">
        <v>80</v>
      </c>
      <c r="B31" s="32" t="s">
        <v>81</v>
      </c>
      <c r="C31" s="32" t="s">
        <v>137</v>
      </c>
      <c r="D31" s="32" t="s">
        <v>145</v>
      </c>
      <c r="E31" s="32" t="s">
        <v>146</v>
      </c>
      <c r="F31" s="25">
        <v>2</v>
      </c>
      <c r="G31" s="33">
        <v>1</v>
      </c>
      <c r="H31" s="32"/>
      <c r="I31" s="32"/>
    </row>
    <row r="32" spans="1:9" x14ac:dyDescent="0.25">
      <c r="A32" s="31" t="s">
        <v>80</v>
      </c>
      <c r="B32" s="32" t="s">
        <v>81</v>
      </c>
      <c r="C32" s="32" t="s">
        <v>137</v>
      </c>
      <c r="D32" s="32" t="s">
        <v>147</v>
      </c>
      <c r="E32" s="32" t="s">
        <v>148</v>
      </c>
      <c r="F32" s="25">
        <v>1</v>
      </c>
      <c r="G32" s="33">
        <v>1</v>
      </c>
      <c r="H32" s="32"/>
      <c r="I32" s="32" t="s">
        <v>149</v>
      </c>
    </row>
    <row r="33" spans="1:9" x14ac:dyDescent="0.25">
      <c r="A33" s="31" t="s">
        <v>80</v>
      </c>
      <c r="B33" s="32" t="s">
        <v>81</v>
      </c>
      <c r="C33" s="32" t="s">
        <v>137</v>
      </c>
      <c r="D33" s="32" t="s">
        <v>150</v>
      </c>
      <c r="E33" s="32" t="s">
        <v>151</v>
      </c>
      <c r="F33" s="25">
        <v>1</v>
      </c>
      <c r="G33" s="33">
        <v>1</v>
      </c>
      <c r="H33" s="32"/>
      <c r="I33" s="32" t="s">
        <v>152</v>
      </c>
    </row>
    <row r="34" spans="1:9" x14ac:dyDescent="0.25">
      <c r="A34" s="31" t="s">
        <v>80</v>
      </c>
      <c r="B34" s="32" t="s">
        <v>81</v>
      </c>
      <c r="C34" s="32" t="s">
        <v>137</v>
      </c>
      <c r="D34" s="32" t="s">
        <v>153</v>
      </c>
      <c r="E34" s="32" t="s">
        <v>154</v>
      </c>
      <c r="F34" s="25">
        <v>1</v>
      </c>
      <c r="G34" s="33">
        <v>1</v>
      </c>
      <c r="H34" s="32"/>
      <c r="I34" s="32" t="s">
        <v>155</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7FD33-0594-47F4-9FCD-B0C883812DB2}">
  <dimension ref="A1:A3"/>
  <sheetViews>
    <sheetView workbookViewId="0">
      <selection activeCell="C12" sqref="C11:C12"/>
    </sheetView>
  </sheetViews>
  <sheetFormatPr defaultRowHeight="15" x14ac:dyDescent="0.25"/>
  <cols>
    <col min="1" max="1" width="10.140625" customWidth="1"/>
  </cols>
  <sheetData>
    <row r="1" spans="1:1" x14ac:dyDescent="0.25">
      <c r="A1" t="s">
        <v>3</v>
      </c>
    </row>
    <row r="2" spans="1:1" x14ac:dyDescent="0.25">
      <c r="A2" t="s">
        <v>11</v>
      </c>
    </row>
    <row r="3" spans="1:1" x14ac:dyDescent="0.25">
      <c r="A3" t="s">
        <v>79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7BD45C08FA4F49B72856AF101255AC" ma:contentTypeVersion="21" ma:contentTypeDescription="Create a new document." ma:contentTypeScope="" ma:versionID="819b22425480c23b33a6af42ee91cf7f">
  <xsd:schema xmlns:xsd="http://www.w3.org/2001/XMLSchema" xmlns:xs="http://www.w3.org/2001/XMLSchema" xmlns:p="http://schemas.microsoft.com/office/2006/metadata/properties" xmlns:ns2="07afbd2d-f5d6-4dbb-b3ff-820859a04789" xmlns:ns3="1327b3bd-87a0-433d-a5b2-a1dec08b1bcd" targetNamespace="http://schemas.microsoft.com/office/2006/metadata/properties" ma:root="true" ma:fieldsID="c275b13074a56fc7183522439165bf90" ns2:_="" ns3:_="">
    <xsd:import namespace="07afbd2d-f5d6-4dbb-b3ff-820859a04789"/>
    <xsd:import namespace="1327b3bd-87a0-433d-a5b2-a1dec08b1b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2:_dlc_DocId" minOccurs="0"/>
                <xsd:element ref="ns2:_dlc_DocIdUrl" minOccurs="0"/>
                <xsd:element ref="ns2:_dlc_DocIdPersistId" minOccurs="0"/>
                <xsd:element ref="ns3:MediaServiceBillingMetadata" minOccurs="0"/>
                <xsd:element ref="ns2:i0f84bba906045b4af568ee102a52dc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afbd2d-f5d6-4dbb-b3ff-820859a0478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5fd6db-8dd0-4710-a5d3-9571f8614474}" ma:internalName="TaxCatchAll" ma:showField="CatchAllData" ma:web="07afbd2d-f5d6-4dbb-b3ff-820859a04789">
      <xsd:complexType>
        <xsd:complexContent>
          <xsd:extension base="dms:MultiChoiceLookup">
            <xsd:sequence>
              <xsd:element name="Value" type="dms:Lookup" maxOccurs="unbounded" minOccurs="0" nillable="true"/>
            </xsd:sequence>
          </xsd:extension>
        </xsd:complexContent>
      </xsd:complexType>
    </xsd:element>
    <xsd:element name="_dlc_DocId" ma:index="26" nillable="true" ma:displayName="Document ID Value" ma:description="The value of the document ID assigned to this item." ma:indexed="true" ma:internalName="_dlc_DocId" ma:readOnly="true">
      <xsd:simpleType>
        <xsd:restriction base="dms:Text"/>
      </xsd:simpleType>
    </xsd:element>
    <xsd:element name="_dlc_DocIdUrl" ma:index="2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i0f84bba906045b4af568ee102a52dcb" ma:index="31" nillable="true" ma:taxonomy="true" ma:internalName="i0f84bba906045b4af568ee102a52dcb" ma:taxonomyFieldName="RevIMBCS" ma:displayName="BCS" ma:indexed="true" ma:default="189;#Operational Activity - 15 Years|26a95ab3-6bc9-424f-b506-f9f8cb92ebf9" ma:fieldId="{20f84bba-9060-45b4-af56-8ee102a52dcb}" ma:sspId="4a4c9e2d-f8e3-4a57-bac9-17bee8f45792" ma:termSetId="e4202e21-7420-45cf-b3b4-d3e94531a79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27b3bd-87a0-433d-a5b2-a1dec08b1b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a4c9e2d-f8e3-4a57-bac9-17bee8f4579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27b3bd-87a0-433d-a5b2-a1dec08b1bcd">
      <Terms xmlns="http://schemas.microsoft.com/office/infopath/2007/PartnerControls"/>
    </lcf76f155ced4ddcb4097134ff3c332f>
    <TaxCatchAll xmlns="07afbd2d-f5d6-4dbb-b3ff-820859a04789" xsi:nil="true"/>
    <_dlc_DocId xmlns="07afbd2d-f5d6-4dbb-b3ff-820859a04789">HINF-498376067-144443</_dlc_DocId>
    <_dlc_DocIdUrl xmlns="07afbd2d-f5d6-4dbb-b3ff-820859a04789">
      <Url>https://nswhealth.sharepoint.com/sites/AAR-HI/_layouts/15/DocIdRedir.aspx?ID=HINF-498376067-144443</Url>
      <Description>HINF-498376067-144443</Description>
    </_dlc_DocIdUrl>
    <i0f84bba906045b4af568ee102a52dcb xmlns="07afbd2d-f5d6-4dbb-b3ff-820859a04789">
      <Terms xmlns="http://schemas.microsoft.com/office/infopath/2007/PartnerControls">
        <TermInfo xmlns="http://schemas.microsoft.com/office/infopath/2007/PartnerControls">
          <TermName xmlns="http://schemas.microsoft.com/office/infopath/2007/PartnerControls">Operational Activity - 15 Years</TermName>
          <TermId xmlns="http://schemas.microsoft.com/office/infopath/2007/PartnerControls">26a95ab3-6bc9-424f-b506-f9f8cb92ebf9</TermId>
        </TermInfo>
      </Terms>
    </i0f84bba906045b4af568ee102a52dcb>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DDC388E-1272-4476-9CE5-60B29B466CCB}">
  <ds:schemaRefs>
    <ds:schemaRef ds:uri="http://schemas.microsoft.com/sharepoint/v3/contenttype/forms"/>
  </ds:schemaRefs>
</ds:datastoreItem>
</file>

<file path=customXml/itemProps2.xml><?xml version="1.0" encoding="utf-8"?>
<ds:datastoreItem xmlns:ds="http://schemas.openxmlformats.org/officeDocument/2006/customXml" ds:itemID="{5EAC1BE4-F774-46C9-847A-A53CFF753969}"/>
</file>

<file path=customXml/itemProps3.xml><?xml version="1.0" encoding="utf-8"?>
<ds:datastoreItem xmlns:ds="http://schemas.openxmlformats.org/officeDocument/2006/customXml" ds:itemID="{0C779C94-087C-4784-9A09-1832051447A4}">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14229321-FB86-46A3-AE40-7095DB1F0C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Room Template Data</vt:lpstr>
      <vt:lpstr>Items In Room Template</vt:lpstr>
      <vt:lpstr>SC Set for Publish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Shalyce Corney (Health Infrastructure)</dc:creator>
  <cp:lastModifiedBy>Shalyce Corney (Health Infrastructure)</cp:lastModifiedBy>
  <dcterms:created xsi:type="dcterms:W3CDTF">2017-03-13T06:10:35Z</dcterms:created>
  <dcterms:modified xsi:type="dcterms:W3CDTF">2025-05-14T21:05:37Z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0x010100837BD45C08FA4F49B72856AF101255AC</vt:lpwstr>
  </property>
  <property fmtid="{D5CDD505-2E9C-101B-9397-08002B2CF9AE}" pid="3" name="MSIP_Label_76a44f01-6907-4156-9b79-a71e6c56ad93_Enabled">
    <vt:lpwstr>true</vt:lpwstr>
  </property>
  <property fmtid="{D5CDD505-2E9C-101B-9397-08002B2CF9AE}" pid="4" name="MSIP_Label_76a44f01-6907-4156-9b79-a71e6c56ad93_SetDate">
    <vt:lpwstr>2025-05-14T21:05:36Z</vt:lpwstr>
  </property>
  <property fmtid="{D5CDD505-2E9C-101B-9397-08002B2CF9AE}" pid="5" name="MSIP_Label_76a44f01-6907-4156-9b79-a71e6c56ad93_Method">
    <vt:lpwstr>Privileged</vt:lpwstr>
  </property>
  <property fmtid="{D5CDD505-2E9C-101B-9397-08002B2CF9AE}" pid="6" name="MSIP_Label_76a44f01-6907-4156-9b79-a71e6c56ad93_Name">
    <vt:lpwstr>OFFICIAL</vt:lpwstr>
  </property>
  <property fmtid="{D5CDD505-2E9C-101B-9397-08002B2CF9AE}" pid="7" name="MSIP_Label_76a44f01-6907-4156-9b79-a71e6c56ad93_SiteId">
    <vt:lpwstr>a687a7bf-02db-43df-bcbb-e7a8bda611a2</vt:lpwstr>
  </property>
  <property fmtid="{D5CDD505-2E9C-101B-9397-08002B2CF9AE}" pid="8" name="MSIP_Label_76a44f01-6907-4156-9b79-a71e6c56ad93_ActionId">
    <vt:lpwstr>6b837710-9d4c-4d15-80c7-155f591b3f77</vt:lpwstr>
  </property>
  <property fmtid="{D5CDD505-2E9C-101B-9397-08002B2CF9AE}" pid="9" name="MSIP_Label_76a44f01-6907-4156-9b79-a71e6c56ad93_ContentBits">
    <vt:lpwstr>0</vt:lpwstr>
  </property>
  <property fmtid="{D5CDD505-2E9C-101B-9397-08002B2CF9AE}" pid="10" name="MSIP_Label_76a44f01-6907-4156-9b79-a71e6c56ad93_Tag">
    <vt:lpwstr>10, 0, 1, 1</vt:lpwstr>
  </property>
  <property fmtid="{D5CDD505-2E9C-101B-9397-08002B2CF9AE}" pid="11" name="_dlc_DocIdItemGuid">
    <vt:lpwstr>b6480188-bce5-48e8-99ea-50ac9b76e3a9</vt:lpwstr>
  </property>
</Properties>
</file>