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nswhealth.sharepoint.com/sites/AAR-HI/AusHFG/Standard Components/SC Emergency/2024 SC EMG/6 Publication/6.2 Consultant Papers/FINAL/"/>
    </mc:Choice>
  </mc:AlternateContent>
  <xr:revisionPtr revIDLastSave="1" documentId="8_{09194C9B-8138-4412-9261-B4A92220747B}" xr6:coauthVersionLast="47" xr6:coauthVersionMax="47" xr10:uidLastSave="{1E5C869B-14C8-48EB-8C0D-FDD4166BFD67}"/>
  <bookViews>
    <workbookView xWindow="1140" yWindow="1140" windowWidth="47150" windowHeight="18480" tabRatio="483" xr2:uid="{00000000-000D-0000-FFFF-FFFF00000000}"/>
  </bookViews>
  <sheets>
    <sheet name="Room Template Data" sheetId="1" r:id="rId1"/>
    <sheet name="Items In Room Template" sheetId="3" r:id="rId2"/>
    <sheet name="SC Set for Publish" sheetId="4" state="hidden" r:id="rId3"/>
  </sheets>
  <definedNames>
    <definedName name="_xlnm._FilterDatabase" localSheetId="1" hidden="1">'Items In Room Template'!$A$7:$H$9195</definedName>
    <definedName name="_xlnm._FilterDatabase" localSheetId="0" hidden="1">'Room Template Data'!$A$7:$AM$263</definedName>
    <definedName name="Slicer_Code">#N/A</definedName>
    <definedName name="Slicer_Code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a="1"/>
  <c r="A2" i="1" s="1"/>
  <c r="A2" i="3" a="1"/>
  <c r="A2" i="3" s="1"/>
  <c r="A5" i="3" a="1"/>
  <c r="A5" i="3" s="1"/>
  <c r="A5" i="1"/>
  <c r="A3"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<sst xmlns="http://schemas.openxmlformats.org/spreadsheetml/2006/main" count="495" uniqueCount="252">
  <si>
    <t>Item Number</t>
  </si>
  <si>
    <t>Name</t>
  </si>
  <si>
    <t>Comment</t>
  </si>
  <si>
    <t>Code</t>
  </si>
  <si>
    <t>Template Name</t>
  </si>
  <si>
    <t>Standard Area</t>
  </si>
  <si>
    <t>RDS Rev: Name</t>
  </si>
  <si>
    <t>RDS Rev Date: Name</t>
  </si>
  <si>
    <t>Item List: Name</t>
  </si>
  <si>
    <t>Quantity</t>
  </si>
  <si>
    <t>Category: Name</t>
  </si>
  <si>
    <t/>
  </si>
  <si>
    <t>D+W</t>
  </si>
  <si>
    <t>Internal - Door 1</t>
  </si>
  <si>
    <t>Briefing - Hours of Operation - Duration - Duration</t>
  </si>
  <si>
    <t>Briefing - Hours of Operation - Duration - extended/limited hours</t>
  </si>
  <si>
    <t>Briefing - Hours of Operation - Hours/days - Open time</t>
  </si>
  <si>
    <t>Briefing - Hours of Operation - Hours/days - Close time</t>
  </si>
  <si>
    <t>Briefing - Hours of Operation - Hours/days - Days</t>
  </si>
  <si>
    <t>Briefing - Hours of Operation - Comment</t>
  </si>
  <si>
    <t>Briefing - Description</t>
  </si>
  <si>
    <t>Briefing - Additional Considerations</t>
  </si>
  <si>
    <t>Performance Requirements - Electrical - PROTECTION: body protected</t>
  </si>
  <si>
    <t>Performance Requirements - Electrical - PROTECTION: cardiac protected</t>
  </si>
  <si>
    <t>Performance Requirements - Lighting - LIGHTING: general</t>
  </si>
  <si>
    <t>Performance Requirements - Lighting - LIGHTING: colour corrected</t>
  </si>
  <si>
    <t>Performance Requirements - Lighting - LIGHTING: dimmable</t>
  </si>
  <si>
    <t>Performance Requirements - Lighting - LIGHTING: indirect</t>
  </si>
  <si>
    <t>Performance Requirements - Nurse Call and Duress - NURSE CALL SYSTEM: buttons / handset</t>
  </si>
  <si>
    <t>Performance Requirements - Nurse Call and Duress - NURSE CALL SYSTEM: annunciator</t>
  </si>
  <si>
    <t>Performance Requirements - Security - INTERCOM: service communications</t>
  </si>
  <si>
    <t>Performance Requirements - Security - INTERCOM: security and access control</t>
  </si>
  <si>
    <t>Performance Requirements - Security - CCTV: camera coverage within room</t>
  </si>
  <si>
    <t>Performance Requirements - Security - INTRUSION DETECTION: door monitoring</t>
  </si>
  <si>
    <t>Performance Requirements - Security - INTRUSION DETECTION: spatial monitoring</t>
  </si>
  <si>
    <t>Performance Requirements - Acoustics - SPEECH PRIVACY: not private</t>
  </si>
  <si>
    <t>Performance Requirements - Acoustics - SPEECH PRIVACY: moderate</t>
  </si>
  <si>
    <t>Performance Requirements - Acoustics - SPEECH PRIVACY: private</t>
  </si>
  <si>
    <t>Performance Requirements - Acoustics - SPEECH PRIVACY: confidential</t>
  </si>
  <si>
    <t>Performance Requirements - HVAC - AIRCONDITIONING: general</t>
  </si>
  <si>
    <t>Performance Requirements - HVAC - AIRCONDITIONING: positive pressure</t>
  </si>
  <si>
    <t>Performance Requirements - HVAC - AIRCONDITIONING: negative pressure</t>
  </si>
  <si>
    <t>Performance Requirements - HVAC - VENTILATION: exhaust</t>
  </si>
  <si>
    <t>Performance Requirements - HVAC - VENTILATION: supply</t>
  </si>
  <si>
    <t>Performance Requirements - HVAC - VENTILATION: natural</t>
  </si>
  <si>
    <t>Performance Requirements - Medical Gas - MEDICAL GAS: general anaesthesia</t>
  </si>
  <si>
    <t>Performance Requirements - Medical Gas - MEDICAL GAS: special care</t>
  </si>
  <si>
    <t>Performance Requirements - Medical Gas - MEDICAL GAS: special care, neonatal ventilation</t>
  </si>
  <si>
    <t>Performance Requirements - Medical Gas - MEDICAL GAS: birthing</t>
  </si>
  <si>
    <t>Performance Requirements - Hydraulic - WATER: specialty</t>
  </si>
  <si>
    <t>Performance Requirements - Hydraulic - DRAINAGE: sanitary</t>
  </si>
  <si>
    <t>Performance Requirements - Hydraulic - DRAINAGE: specialty</t>
  </si>
  <si>
    <t>Performance Requirements - Fire - DETECTION: smoke</t>
  </si>
  <si>
    <t>Performance Requirements - Fire - DETECTION: heat</t>
  </si>
  <si>
    <t>Performance Requirements - Shielding - SHIELDING: ionising radiation</t>
  </si>
  <si>
    <t>Performance Requirements - Shielding - SHIELDING: magentic and radio frequency</t>
  </si>
  <si>
    <t>Performance Requirements - Accessibility - SIGNAGE: accessible, statuatory</t>
  </si>
  <si>
    <t>Performance Requirements - Accessibility - VISUAL: luminance contrast</t>
  </si>
  <si>
    <t>Performance Requirements - Accessibility - AUDIO: hearing augmentation</t>
  </si>
  <si>
    <t>Priority</t>
  </si>
  <si>
    <t>Previous Code</t>
  </si>
  <si>
    <t>Briefing - Occupancy</t>
  </si>
  <si>
    <t>Performance Requirements - Nurse Call and Duress - DURESS: wireless coverage</t>
  </si>
  <si>
    <t>Performance Requirements - Nurse Call and Duress - DURESS: fixed</t>
  </si>
  <si>
    <t>Performance Requirements - Security - ACCESS CONTROL: to door</t>
  </si>
  <si>
    <t>Performance Requirements - Security - ACCESS CONTROL: to item / joinery</t>
  </si>
  <si>
    <t>Performance Requirements - ICT and Audio Visual - AUDIO VISUAL: patient entertainment system</t>
  </si>
  <si>
    <t>Performance Requirements - ICT and Audio Visual - AUDIO VISUAL: visitor experiance system</t>
  </si>
  <si>
    <t>Performance Requirements - ICT and Audio Visual - AUDIO VISUAL: virtual collaboration system</t>
  </si>
  <si>
    <t>Performance Requirements - ICT and Audio Visual - AUDIO VISUAL: clinical support system</t>
  </si>
  <si>
    <t>Performance Requirements - ICT and Audio Visual - AUDIO VISUAL: digital operating room system</t>
  </si>
  <si>
    <t>Performance Requirements - HVAC - AIRCONDITIONING: HEPA filtered</t>
  </si>
  <si>
    <t>Performance Requirements - Hydraulic - WATER: drinking</t>
  </si>
  <si>
    <t>Performance Requirements - Acoustics - NOISE SENSITIVITY: not sensitive</t>
  </si>
  <si>
    <t>Performance Requirements - Acoustics - NOISE SENSITIVITY: medium sensitive</t>
  </si>
  <si>
    <t>Performance Requirements - Acoustics - NOISE SENSITIVITY: sensitive</t>
  </si>
  <si>
    <t>Performance Requirements - Acoustics - NOISE GENERATION: low</t>
  </si>
  <si>
    <t>Performance Requirements - Acoustics - NOISE GENERATION: moderate</t>
  </si>
  <si>
    <t>Performance Requirements - Acoustics - NOISE GENERATION: high</t>
  </si>
  <si>
    <t>Performance Requirements - Acoustics - NOISE GENERATION: very high</t>
  </si>
  <si>
    <t>RECP-E</t>
  </si>
  <si>
    <t>Reception - Emergency</t>
  </si>
  <si>
    <t>REC-E</t>
  </si>
  <si>
    <t>18.08.2025</t>
  </si>
  <si>
    <t>24 hours</t>
  </si>
  <si>
    <t>4 staff, with 1-2 additional staff intermittently</t>
  </si>
  <si>
    <t>The Reception - Emergency provides the space and facilities for receiving patients and visitors and directing them to their destination or to the waiting area of the Emergency Department. The Reception - Emergency also acts as an administrative base for the unit.</t>
  </si>
  <si>
    <t>DOHI-043.01</t>
  </si>
  <si>
    <t>DOOR: hinged, 1 leaf, 900 clear opening, solid, wide vision panel</t>
  </si>
  <si>
    <t>to waiting area; may be located to provide direct access to the waiting area or behind department entry doors</t>
  </si>
  <si>
    <t>AFDPR-006.01</t>
  </si>
  <si>
    <t>DOOR PROTECTION: plate, to 900H</t>
  </si>
  <si>
    <t>to both sides</t>
  </si>
  <si>
    <t>AFDPR-056.01</t>
  </si>
  <si>
    <t>DOOR FRAME PROTECTION: full wrap, to 900H</t>
  </si>
  <si>
    <t>optional; provision dependent on frame material and finish</t>
  </si>
  <si>
    <t>Internal - Door 2</t>
  </si>
  <si>
    <t>to department treatment areas</t>
  </si>
  <si>
    <t>WIOP-009</t>
  </si>
  <si>
    <t>WINDOW: operable, sliding, internal, single glazed, sill at 1200H</t>
  </si>
  <si>
    <t>Internal - Window 2</t>
  </si>
  <si>
    <t>optional; may be provided to triage assessment room if collocated, to ensure staff are not isolated in the front of house area; dependent on staffing models and WHS policies</t>
  </si>
  <si>
    <t>WIFX-008.01</t>
  </si>
  <si>
    <t>WINDOW: fixed, internal, single glazed, sill at 1050H</t>
  </si>
  <si>
    <t>Internal - Window 1</t>
  </si>
  <si>
    <t>optional; may be provided to ambulance entry if collocated, to support efficient registration of patients</t>
  </si>
  <si>
    <t>ITSE-261</t>
  </si>
  <si>
    <t>READER: security, access control, proximity card, wall mounted</t>
  </si>
  <si>
    <t>FFE</t>
  </si>
  <si>
    <t>ITCL-331</t>
  </si>
  <si>
    <t>DISPLAY SCREEN: patient flow system</t>
  </si>
  <si>
    <t>optional; provision dependent on operational models and clinical service requirements</t>
  </si>
  <si>
    <t>ITNE-071</t>
  </si>
  <si>
    <t>TELEPHONE: handset, desktop</t>
  </si>
  <si>
    <t>1 to each reception workstation, 1 to clerk workstation</t>
  </si>
  <si>
    <t>ITNE-102</t>
  </si>
  <si>
    <t>COMPUTER: dual display screens, central processing unit (CPU), keyboard and mouse, desktop</t>
  </si>
  <si>
    <t>FQBS-171</t>
  </si>
  <si>
    <t>CHAIR: office, ergonomic</t>
  </si>
  <si>
    <t>ITNE-316</t>
  </si>
  <si>
    <t>PRINTER: labels, small, desktop</t>
  </si>
  <si>
    <t>JOBE-061</t>
  </si>
  <si>
    <t>BENCH: 750D, laminate</t>
  </si>
  <si>
    <t>to reception desk</t>
  </si>
  <si>
    <t>JORS-001</t>
  </si>
  <si>
    <t>JOINERY UNIT: reception desk</t>
  </si>
  <si>
    <t>1 counter to be wheelchair accessible</t>
  </si>
  <si>
    <t>JOBE-031</t>
  </si>
  <si>
    <t>BENCH: 600D, laminate</t>
  </si>
  <si>
    <t>to clerk workstation</t>
  </si>
  <si>
    <t>FQGE-226</t>
  </si>
  <si>
    <t>DEVICE: electronic funds transfer at point of sale (EFTPOS)</t>
  </si>
  <si>
    <t>optional; provision dependent on operational models</t>
  </si>
  <si>
    <t>JOSH-001</t>
  </si>
  <si>
    <t>SHELF UNIT: tall, adjustable shelves</t>
  </si>
  <si>
    <t>type, extent and configuration of storage for stationery and consumables will be dependent on service requirements, local ICT policies for EMR</t>
  </si>
  <si>
    <t>JOGE-001</t>
  </si>
  <si>
    <t>BULKHEAD: joinery</t>
  </si>
  <si>
    <t>to shelving unit</t>
  </si>
  <si>
    <t>FQWS-051</t>
  </si>
  <si>
    <t>BIN: general waste, 20L</t>
  </si>
  <si>
    <t>ITNE-311</t>
  </si>
  <si>
    <t>PRINTER: desktop</t>
  </si>
  <si>
    <t>ITNE-111</t>
  </si>
  <si>
    <t>COMPUTER: workstation on wheels (WOW), medical grade, all-in-one computer, keyboard and mouse, on cart</t>
  </si>
  <si>
    <t>for roaming clerk(s)</t>
  </si>
  <si>
    <t>FQSM-061</t>
  </si>
  <si>
    <t>PEDESTAL: mobile, 660H nominal, 2 equal drawers and 1 file drawer</t>
  </si>
  <si>
    <t>JOBE-211</t>
  </si>
  <si>
    <t>BENCH SUPPORT: bracket</t>
  </si>
  <si>
    <t>ITSE-111</t>
  </si>
  <si>
    <t>DISPLAY SCREEN: security, CCTV monitoring</t>
  </si>
  <si>
    <t>type and size of screen to be confirmed to suit security requirements</t>
  </si>
  <si>
    <t>FIDI-241</t>
  </si>
  <si>
    <t>DISPENSER: alcohol-based hand rub, wall mounted</t>
  </si>
  <si>
    <t>FQGE-122</t>
  </si>
  <si>
    <t xml:space="preserve">CLOCK: digital display, battery operated </t>
  </si>
  <si>
    <t>type of clock to be confirmed at project level</t>
  </si>
  <si>
    <t>JORS-053</t>
  </si>
  <si>
    <t>SECURITY GLAZING: to reception, with communication slot and pass through aperture</t>
  </si>
  <si>
    <t>configuration of communication slot and pass through aperture to be confirmed at project level to suit clinical service requirements and operational models</t>
  </si>
  <si>
    <t>FIHR-331</t>
  </si>
  <si>
    <t>BRACKET: television/AV system display screen, single, fixed, wall mounted</t>
  </si>
  <si>
    <t>to security CCTV display screen</t>
  </si>
  <si>
    <t>optional; provide if display screen for patient flow information is provided</t>
  </si>
  <si>
    <t>FQSM-081</t>
  </si>
  <si>
    <t>PEDESTAL: mobile, 660H nominal, 1  drawer and 1 printer shelf</t>
  </si>
  <si>
    <t>1 to each reception workstation</t>
  </si>
  <si>
    <t>ITBU-470</t>
  </si>
  <si>
    <t>CLOCK: digital display, electric, synchronised slave, wired internet protocol (IP), wall mounted</t>
  </si>
  <si>
    <t>type of clock and connection to the master clock system is to be confirmed at a project level based on clinical service requirements</t>
  </si>
  <si>
    <t>FIN</t>
  </si>
  <si>
    <t>FLVY-101</t>
  </si>
  <si>
    <t>FLOOR FINISH: vinyl, seamless, standard slip resistance</t>
  </si>
  <si>
    <t>Floor Finish 1</t>
  </si>
  <si>
    <t>FLSK-021</t>
  </si>
  <si>
    <t>SKIRTING: vinyl, integral with floor vinyl, coved</t>
  </si>
  <si>
    <t>Floor Skirting</t>
  </si>
  <si>
    <t>WLFI-002</t>
  </si>
  <si>
    <t>WALL FINISH: paint, clinical areas</t>
  </si>
  <si>
    <t>Wall Finish 1</t>
  </si>
  <si>
    <t>CLTI-022.02</t>
  </si>
  <si>
    <t>CEILING: drop-in tiles, acoustic, prefinished, 600 x 1200</t>
  </si>
  <si>
    <t>Ceiling Finish 1</t>
  </si>
  <si>
    <t>CLCN-011</t>
  </si>
  <si>
    <t>CORNICE: shadow angle, prefinished</t>
  </si>
  <si>
    <t>Ceiling Cornice</t>
  </si>
  <si>
    <t>CLBK-011</t>
  </si>
  <si>
    <t>BULKHEAD: flush set</t>
  </si>
  <si>
    <t>Ceiling Finish 2</t>
  </si>
  <si>
    <t>over counter and reception workstations</t>
  </si>
  <si>
    <t>WLPT-031</t>
  </si>
  <si>
    <t>SCREEN: privacy divider</t>
  </si>
  <si>
    <t>Wall Finish 2</t>
  </si>
  <si>
    <t>as required between reception counters to support private conversations; material to be confirmed to balance privacy requirements with waiting room observation</t>
  </si>
  <si>
    <t>CLFI-001</t>
  </si>
  <si>
    <t>CEILING FINISH: paint</t>
  </si>
  <si>
    <t>Ceiling Finish 3</t>
  </si>
  <si>
    <t>to bulkhead</t>
  </si>
  <si>
    <t>SER</t>
  </si>
  <si>
    <t>ELGP-105</t>
  </si>
  <si>
    <t>GPO: single, wall mounted, cleaner</t>
  </si>
  <si>
    <t>as required for distribution across the unit in accordance with AS/NZS 3003</t>
  </si>
  <si>
    <t>ITSE-186</t>
  </si>
  <si>
    <t>INTERCOM: audio-visual, slave, wall mounted</t>
  </si>
  <si>
    <t>connected to intercom at external entry doors and security observation room</t>
  </si>
  <si>
    <t>ITSE-063</t>
  </si>
  <si>
    <t>BUTTON: security, duress, fixed, under bench mounted</t>
  </si>
  <si>
    <t>ITIN-036</t>
  </si>
  <si>
    <t>OUTLET: data, triple RJ45, wall mounted</t>
  </si>
  <si>
    <t>ITIN-026</t>
  </si>
  <si>
    <t>OUTLET: data, double RJ45, wall mounted</t>
  </si>
  <si>
    <t>to printers</t>
  </si>
  <si>
    <t>ITSE-091</t>
  </si>
  <si>
    <t>BUTTON: security, perimeter lockdown, wall mounted</t>
  </si>
  <si>
    <t>to external entry doors and department entry doors; requirements to be confirmed on security requirements and operational policies for unit lockdown</t>
  </si>
  <si>
    <t>ELGP-231</t>
  </si>
  <si>
    <t>GPO: double, emergency power, wall mounted</t>
  </si>
  <si>
    <t>optional; required if patient flow display screen is provided</t>
  </si>
  <si>
    <t>ELGP-261</t>
  </si>
  <si>
    <t>GPO: double, UPS, wall mounted</t>
  </si>
  <si>
    <t>provided for downtime connection</t>
  </si>
  <si>
    <t>ELSW-001</t>
  </si>
  <si>
    <t>SWITCH: light</t>
  </si>
  <si>
    <t>to general room lighting</t>
  </si>
  <si>
    <t>ITSE-062</t>
  </si>
  <si>
    <t>BUTTON: security, duress, fixed, surface mounted</t>
  </si>
  <si>
    <t>ITSE-298</t>
  </si>
  <si>
    <t>BUTTON: door release, remote activation, surface mounted</t>
  </si>
  <si>
    <t>1 to each reception workstation; to open external entry doors</t>
  </si>
  <si>
    <t>ITIN-038</t>
  </si>
  <si>
    <t>OUTLET: data, triple RJ45, surface mounted</t>
  </si>
  <si>
    <t>ELGP-241</t>
  </si>
  <si>
    <t>GPO: double, emergency power, joinery mounted</t>
  </si>
  <si>
    <t>2 to each reception workstation</t>
  </si>
  <si>
    <t>to workstation on wheels (WOW) for roaming clerk(s)</t>
  </si>
  <si>
    <t>ITIN-016</t>
  </si>
  <si>
    <t>OUTLET: data, single RJ45, wall mounted</t>
  </si>
  <si>
    <t>to clock; an additional power outlet may be required if power over ethernet (PoE) is not supported by the clock hardware</t>
  </si>
  <si>
    <t>to printer</t>
  </si>
  <si>
    <t>Emergency</t>
  </si>
  <si>
    <t>CONS-ENT-OP</t>
  </si>
  <si>
    <t>PTB-E-ACU</t>
  </si>
  <si>
    <t>PTB-E-ACU-E</t>
  </si>
  <si>
    <t>PTB-E-AMB</t>
  </si>
  <si>
    <t>PTB-E-AMT</t>
  </si>
  <si>
    <t>PTB-E-NAC</t>
  </si>
  <si>
    <t>PTB-E-RES</t>
  </si>
  <si>
    <t>SSTN-E</t>
  </si>
  <si>
    <t>TRIAGE-CO</t>
  </si>
  <si>
    <t>TRIAGE-RM</t>
  </si>
  <si>
    <t>~ Triage - Emergency, Assessment Counters or Triage - Emergency, Assessment Rooms are to be in close proximity to this space. Alternatively, a number of Triage - Emergency, Assessment Counters may be combined with the Reception - Emergency. When Standard Components are combined, the final overall room configuration should include an egress that takes staff behind the secure line of the Emergency Department.
~ Provision of a window for visual access to a Triage - Emergency, Assessment Room (if collocated) may be considered to ensure staff are not isolated in the front of house area. This window may be fixed or an operable sliding type (e.g. to allow passing of items / documents).
~ Provision of a window for visual access to the ambulance entry area (if collocated) may be considered to support efficient registration of patients arriving by ambulance.
~ Clear line of sight to the waiting room is recommended for observation.
~ While oversight of the patient/visitor entry, ambulance entry and waiting room is desirable, it is not always possible and security cameras and feeds are typically required. Display screens for CCTV feeds should be located so they are not viewable by the public. Size and quantity of screens is to be determined to suit security requirements.
~ An intercom and door release buttons linked to the main emergency entry point(s) may be required for access control depending on service requirements. Lockdown alarms and buttons will also be required to suit operational models.
~ This Standard Component shows 2 x counters where patients / visitors are standing and 1 x wheelchair accessible counter. Counters may be provided as standing height or seated height, or a mix of both – with at least one counter to provide wheelchair access. Where only one counter is provided, the configuration must meet requirements for wheelchair access (AS1428.1 or NZS 4121).
~ Security glazing configuration (size of communication slot, size of pass-through aperture for paperwork, support for use of small diagnostic equipment, etc.) is to be determined at project level to suit operational models.
~ Provision of a Hearing Loop and associated items (microphones, signage, etc.) to be determined to suit the configuration of the counter and security glazing.
~ The final location of doors is to be determined to suit overall department layout and minimise risk of staff entrapment. At least one door must provide an egress that takes staff behind the secure line of the Emergency Department. The other door may provide direct access to the waiting room. Provision of access control devices (e.g. proximity card readers) is to be finalised to suit security requirements.
~ Acoustic treatment to be determined suit patient privacy requirements and potential noise transfer from the adjacent waiting area (e.g. use of absorptive finishes to reduce reverberance).
~ Provision of height adjustable workstations or fixed joinery is to be in line with service requirements and local WHS policies.
~ A wall clock should be visible from all clinical areas. The location and type of clocks provided, including any required connection to a master clock system, is to be determined at a project level.
~ Mobile duress coverage is to be assessed and planned at a department level and coverage of all patient bays is to suit local security and WHS policies and operational service requirements.
~ The type, extent and configuration of storage within the room for stationery and consumables will be dependent on service requirements and operational models. This includes considering the facility’s use of electronic medical records (EMR) as well as remaining paper forms.
~ Size, type and quantity of waste bins will be dependent on clinical service requirements, operational models for waste management and local infection prevention and control (IPC) policies.
~ The requirement for Body Protection under AS/NZS 3003 is to be determined at project level depending on the proximity of the counter to adjacent patient areas.
~ Provision of cleaner’s power outlets is to be rationalised across the department and spaced in accordance with AS/NZS 3003.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</si>
</sst>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sz val="8"/>
      <color theme="1"/>
      <name val="Calibri"/>
      <family val="2"/>
      <scheme val="minor"/>
    </font>
    <font>
      <b/>
      <sz val="11"/>
      <color rgb="FF000000"/>
      <name val="Arial"/>
      <family val="2"/>
    </font>
    <font>
      <b/>
      <sz val="14"/>
      <color rgb="FF000000"/>
      <name val="Arial"/>
      <family val="2"/>
    </font>
    <font>
      <sz val="11"/>
      <color theme="1"/>
      <name val="Calibri"/>
      <family val="2"/>
      <scheme val="minor"/>
    </font>
    <font>
      <sz val="8"/>
      <name val="Calibri"/>
      <family val="2"/>
      <scheme val="minor"/>
    </font>
    <font>
      <sz val="9"/>
      <color rgb="FF000000"/>
      <name val="Arial"/>
      <family val="2"/>
    </font>
    <font>
      <b/>
      <sz val="11"/>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rgb="FFC0C0C0"/>
        <bgColor rgb="FF000000"/>
      </patternFill>
    </fill>
    <fill>
      <patternFill patternType="solid">
        <fgColor rgb="FFBDD7EE"/>
        <bgColor rgb="FF000000"/>
      </patternFill>
    </fill>
    <fill>
      <patternFill patternType="solid">
        <fgColor rgb="FFF8CBAD"/>
        <bgColor rgb="FF000000"/>
      </patternFill>
    </fill>
    <fill>
      <patternFill patternType="solid">
        <fgColor theme="9" tint="0.39997558519241921"/>
        <bgColor rgb="FF000000"/>
      </patternFill>
    </fill>
    <fill>
      <patternFill patternType="solid">
        <fgColor theme="9"/>
        <bgColor rgb="FF000000"/>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36">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horizontal="left" vertical="top" wrapText="1"/>
    </xf>
    <xf numFmtId="0" fontId="3" fillId="0" borderId="0" xfId="0" applyFont="1" applyAlignment="1">
      <alignment vertical="top"/>
    </xf>
    <xf numFmtId="0" fontId="2"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0" fillId="0" borderId="0" xfId="0" applyAlignment="1">
      <alignment horizontal="center"/>
    </xf>
    <xf numFmtId="0" fontId="0" fillId="0" borderId="0" xfId="0" applyAlignment="1">
      <alignment horizontal="center" wrapText="1"/>
    </xf>
    <xf numFmtId="0" fontId="2" fillId="2" borderId="2" xfId="0" applyFont="1" applyFill="1" applyBorder="1" applyAlignment="1">
      <alignment horizontal="center" vertical="top" wrapText="1"/>
    </xf>
    <xf numFmtId="49" fontId="0" fillId="0" borderId="0" xfId="0" applyNumberFormat="1" applyAlignment="1">
      <alignment vertical="center"/>
    </xf>
    <xf numFmtId="49" fontId="0" fillId="0" borderId="0" xfId="0" applyNumberFormat="1" applyAlignment="1">
      <alignment horizontal="center" vertical="center"/>
    </xf>
    <xf numFmtId="0" fontId="0" fillId="0" borderId="0" xfId="0" applyAlignment="1">
      <alignment vertical="center" wrapText="1"/>
    </xf>
    <xf numFmtId="0" fontId="2" fillId="3" borderId="0" xfId="0" applyFont="1" applyFill="1" applyAlignment="1">
      <alignment horizontal="center" vertical="top" wrapText="1"/>
    </xf>
    <xf numFmtId="0" fontId="6" fillId="5" borderId="3"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4" borderId="0" xfId="0" applyFont="1" applyFill="1" applyAlignment="1">
      <alignment horizontal="center" vertical="top" wrapText="1"/>
    </xf>
    <xf numFmtId="0" fontId="6" fillId="6" borderId="3" xfId="0" applyFont="1" applyFill="1" applyBorder="1" applyAlignment="1">
      <alignment horizontal="center" vertical="top" wrapText="1"/>
    </xf>
    <xf numFmtId="14" fontId="0" fillId="0" borderId="0" xfId="0" applyNumberFormat="1" applyAlignment="1">
      <alignment horizontal="left"/>
    </xf>
    <xf numFmtId="0" fontId="4" fillId="0" borderId="0" xfId="0" applyFont="1"/>
    <xf numFmtId="0" fontId="2" fillId="5" borderId="1" xfId="0" applyFont="1" applyFill="1" applyBorder="1" applyAlignment="1">
      <alignment horizontal="center" vertical="top" wrapText="1"/>
    </xf>
    <xf numFmtId="0" fontId="7" fillId="0" borderId="0" xfId="0" applyFont="1" applyAlignment="1">
      <alignment horizontal="center"/>
    </xf>
    <xf numFmtId="49" fontId="7" fillId="0" borderId="0" xfId="0" applyNumberFormat="1" applyFont="1" applyAlignment="1">
      <alignment horizontal="center"/>
    </xf>
    <xf numFmtId="0" fontId="8" fillId="0" borderId="0" xfId="0" applyFont="1"/>
    <xf numFmtId="49" fontId="7" fillId="0" borderId="0" xfId="0" quotePrefix="1" applyNumberFormat="1" applyFont="1" applyAlignment="1">
      <alignment vertical="center"/>
    </xf>
    <xf numFmtId="0" fontId="0" fillId="0" borderId="0" xfId="0" applyAlignment="1">
      <alignment horizontal="center" vertical="center"/>
    </xf>
    <xf numFmtId="49" fontId="0" fillId="0" borderId="0" xfId="0" applyNumberFormat="1" applyAlignment="1">
      <alignment horizontal="left" vertical="center"/>
    </xf>
    <xf numFmtId="0" fontId="0" fillId="0" borderId="0" xfId="0" applyAlignment="1">
      <alignment vertical="center"/>
    </xf>
    <xf numFmtId="49" fontId="7" fillId="0" borderId="0" xfId="0" applyNumberFormat="1" applyFont="1"/>
    <xf numFmtId="49" fontId="0" fillId="0" borderId="0" xfId="0" applyNumberFormat="1"/>
    <xf numFmtId="49" fontId="7" fillId="0" borderId="0" xfId="0" quotePrefix="1" applyNumberFormat="1" applyFont="1"/>
    <xf numFmtId="49" fontId="0" fillId="0" borderId="0" xfId="0" quotePrefix="1" applyNumberFormat="1"/>
    <xf numFmtId="49" fontId="0" fillId="0" borderId="0" xfId="0" applyNumberFormat="1" applyAlignment="1">
      <alignment horizontal="left" vertical="center" wrapText="1"/>
    </xf>
  </cellXfs>
  <cellStyles count="1">
    <cellStyle name="Normal" xfId="0" builtinId="0"/>
  </cellStyles>
  <dxfs count="92">
    <dxf>
      <font>
        <color theme="0" tint="-0.24994659260841701"/>
      </font>
    </dxf>
    <dxf>
      <font>
        <color rgb="FF9C0006"/>
      </font>
      <fill>
        <patternFill>
          <bgColor rgb="FFFFC7CE"/>
        </patternFill>
      </fill>
    </dxf>
    <dxf>
      <alignment horizontal="general" vertical="bottom" textRotation="0" wrapText="0" indent="0" justifyLastLine="0" shrinkToFit="0" readingOrder="0"/>
    </dxf>
    <dxf>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vertical="bottom" textRotation="0" wrapText="0" indent="0" justifyLastLine="0" shrinkToFit="0" readingOrder="0"/>
    </dxf>
    <dxf>
      <numFmt numFmtId="0" formatCode="General"/>
      <alignment horizontal="center" vertical="bottom" textRotation="0" wrapText="0" indent="0" justifyLastLine="0" shrinkToFit="0" readingOrder="0"/>
    </dxf>
    <dxf>
      <font>
        <b/>
      </font>
      <numFmt numFmtId="30" formatCode="@"/>
      <alignment horizontal="center"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font>
        <b/>
      </font>
      <numFmt numFmtId="30" formatCode="@"/>
      <alignment vertical="bottom" textRotation="0" wrapText="0" indent="0" justifyLastLine="0" shrinkToFit="0" readingOrder="0"/>
    </dxf>
    <dxf>
      <border outline="0">
        <top style="thin">
          <color indexed="64"/>
        </top>
      </border>
    </dxf>
    <dxf>
      <alignmen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rgb="FF000000"/>
        <name val="Arial"/>
        <family val="2"/>
        <scheme val="none"/>
      </font>
      <fill>
        <patternFill patternType="solid">
          <fgColor rgb="FF000000"/>
          <bgColor theme="9" tint="0.39997558519241921"/>
        </patternFill>
      </fill>
      <alignment horizontal="left" vertical="top"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font>
        <b/>
      </font>
      <numFmt numFmtId="30" formatCode="@"/>
      <alignment vertical="center" textRotation="0" wrapText="0" indent="0" justifyLastLine="0" shrinkToFit="0" readingOrder="0"/>
    </dxf>
    <dxf>
      <border outline="0">
        <top style="thin">
          <color indexed="64"/>
        </top>
      </border>
    </dxf>
    <dxf>
      <alignment horizontal="general" vertical="center" textRotation="0" wrapText="0" indent="0" justifyLastLine="0" shrinkToFit="0" readingOrder="0"/>
    </dxf>
    <dxf>
      <font>
        <b/>
        <i val="0"/>
        <strike val="0"/>
        <condense val="0"/>
        <extend val="0"/>
        <outline val="0"/>
        <shadow val="0"/>
        <u val="none"/>
        <vertAlign val="baseline"/>
        <sz val="11"/>
        <color rgb="FF000000"/>
        <name val="Arial"/>
        <family val="2"/>
        <scheme val="none"/>
      </font>
      <fill>
        <patternFill patternType="solid">
          <fgColor rgb="FF000000"/>
          <bgColor rgb="FFF8CBAD"/>
        </patternFill>
      </fill>
      <alignment horizontal="left" vertical="top" textRotation="0" wrapText="1" indent="0" justifyLastLine="0" shrinkToFit="0" readingOrder="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basic" pivot="0" count="1" xr9:uid="{F9122C99-1320-44A9-AF1D-12066CFACDAC}">
      <tableStyleElement type="wholeTable" dxfId="91"/>
    </tableStyle>
    <tableStyle name="Basic Table" pivot="0" count="1" xr9:uid="{C180F430-87C1-409E-A499-CDEA2CEE3978}">
      <tableStyleElement type="wholeTable" dxfId="9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microsoft.com/office/2007/relationships/slicerCache" Target="slicerCaches/slicerCache2.xml"/><Relationship Id="rId10" Type="http://schemas.openxmlformats.org/officeDocument/2006/relationships/calcChain" Target="calcChain.xml"/><Relationship Id="rId4" Type="http://schemas.microsoft.com/office/2007/relationships/slicerCache" Target="slicerCaches/slicerCache1.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editAs="absolute">
    <xdr:from>
      <xdr:col>87</xdr:col>
      <xdr:colOff>26389</xdr:colOff>
      <xdr:row>8</xdr:row>
      <xdr:rowOff>29279</xdr:rowOff>
    </xdr:from>
    <xdr:to>
      <xdr:col>90</xdr:col>
      <xdr:colOff>129370</xdr:colOff>
      <xdr:row>63</xdr:row>
      <xdr:rowOff>28434</xdr:rowOff>
    </xdr:to>
    <mc:AlternateContent xmlns:mc="http://schemas.openxmlformats.org/markup-compatibility/2006" xmlns:sle15="http://schemas.microsoft.com/office/drawing/2012/slicer">
      <mc:Choice Requires="sle15">
        <xdr:graphicFrame macro="">
          <xdr:nvGraphicFramePr>
            <xdr:cNvPr id="3" name="Code">
              <a:extLst>
                <a:ext uri="{FF2B5EF4-FFF2-40B4-BE49-F238E27FC236}">
                  <a16:creationId xmlns:a16="http://schemas.microsoft.com/office/drawing/2014/main" id="{C8B46E07-D0C9-0775-F0D7-7E1369902F69}"/>
                </a:ext>
              </a:extLst>
            </xdr:cNvPr>
            <xdr:cNvGraphicFramePr/>
          </xdr:nvGraphicFramePr>
          <xdr:xfrm>
            <a:off x="0" y="0"/>
            <a:ext cx="0" cy="0"/>
          </xdr:xfrm>
          <a:graphic>
            <a:graphicData uri="http://schemas.microsoft.com/office/drawing/2010/slicer">
              <sle:slicer xmlns:sle="http://schemas.microsoft.com/office/drawing/2010/slicer" name="Code"/>
            </a:graphicData>
          </a:graphic>
        </xdr:graphicFrame>
      </mc:Choice>
      <mc:Fallback xmlns="">
        <xdr:sp macro="" textlink="">
          <xdr:nvSpPr>
            <xdr:cNvPr id="0" name=""/>
            <xdr:cNvSpPr>
              <a:spLocks noTextEdit="1"/>
            </xdr:cNvSpPr>
          </xdr:nvSpPr>
          <xdr:spPr>
            <a:xfrm>
              <a:off x="85961328" y="2587422"/>
              <a:ext cx="1992429" cy="10262828"/>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27215</xdr:colOff>
      <xdr:row>5</xdr:row>
      <xdr:rowOff>118382</xdr:rowOff>
    </xdr:from>
    <xdr:to>
      <xdr:col>13</xdr:col>
      <xdr:colOff>27215</xdr:colOff>
      <xdr:row>55</xdr:row>
      <xdr:rowOff>176893</xdr:rowOff>
    </xdr:to>
    <mc:AlternateContent xmlns:mc="http://schemas.openxmlformats.org/markup-compatibility/2006" xmlns:sle15="http://schemas.microsoft.com/office/drawing/2012/slicer">
      <mc:Choice Requires="sle15">
        <xdr:graphicFrame macro="">
          <xdr:nvGraphicFramePr>
            <xdr:cNvPr id="4" name="Code 1">
              <a:extLst>
                <a:ext uri="{FF2B5EF4-FFF2-40B4-BE49-F238E27FC236}">
                  <a16:creationId xmlns:a16="http://schemas.microsoft.com/office/drawing/2014/main" id="{C0BE2119-ACAD-F094-6855-E504DBC80E82}"/>
                </a:ext>
              </a:extLst>
            </xdr:cNvPr>
            <xdr:cNvGraphicFramePr/>
          </xdr:nvGraphicFramePr>
          <xdr:xfrm>
            <a:off x="0" y="0"/>
            <a:ext cx="0" cy="0"/>
          </xdr:xfrm>
          <a:graphic>
            <a:graphicData uri="http://schemas.microsoft.com/office/drawing/2010/slicer">
              <sle:slicer xmlns:sle="http://schemas.microsoft.com/office/drawing/2010/slicer" name="Code 1"/>
            </a:graphicData>
          </a:graphic>
        </xdr:graphicFrame>
      </mc:Choice>
      <mc:Fallback xmlns="">
        <xdr:sp macro="" textlink="">
          <xdr:nvSpPr>
            <xdr:cNvPr id="0" name=""/>
            <xdr:cNvSpPr>
              <a:spLocks noTextEdit="1"/>
            </xdr:cNvSpPr>
          </xdr:nvSpPr>
          <xdr:spPr>
            <a:xfrm>
              <a:off x="17172215" y="1166132"/>
              <a:ext cx="1836964" cy="9583511"/>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 xr10:uid="{D9669C6B-E167-47E3-81E3-82D96F7376B8}" sourceName="Code">
  <extLst>
    <x:ext xmlns:x15="http://schemas.microsoft.com/office/spreadsheetml/2010/11/main" uri="{2F2917AC-EB37-4324-AD4E-5DD8C200BD13}">
      <x15:tableSlicerCache tableId="2"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1" xr10:uid="{6B001E55-6ECD-420A-899A-4E7A079A6F70}" sourceName="Code">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xr10:uid="{733866C6-817A-48F9-89E9-07554A4C448D}" cache="Slicer_Code" caption="Code" style="SlicerStyleOther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1" xr10:uid="{1B2DA772-028D-49AF-B4EA-6BA246EFC693}" cache="Slicer_Code1" caption="Code" style="SlicerStyleOther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DDA378-4891-4D9E-80D0-6F01C2A44A19}" name="RoomTemplateData" displayName="RoomTemplateData" ref="A7:BR8" totalsRowShown="0" headerRowDxfId="89" dataDxfId="88" tableBorderDxfId="87">
  <autoFilter ref="A7:BR8" xr:uid="{B4DDA378-4891-4D9E-80D0-6F01C2A44A19}"/>
  <tableColumns count="70">
    <tableColumn id="1" xr3:uid="{6068B6E8-4753-4D6D-90B4-2FA667AB9E91}" name="Code" dataDxfId="86"/>
    <tableColumn id="2" xr3:uid="{5E6014B5-3D46-4094-B116-A7CDD19B5634}" name="Template Name" dataDxfId="85"/>
    <tableColumn id="3" xr3:uid="{B859EF06-B879-4CC6-BEF8-1D85D2B4FF7A}" name="Standard Area" dataDxfId="84"/>
    <tableColumn id="4" xr3:uid="{FEA7814D-365B-4F13-BC1A-C14259978EFD}" name="Previous Code" dataDxfId="83"/>
    <tableColumn id="5" xr3:uid="{9046E733-0F7A-4A7B-8C1C-1CEF1EC15053}" name="RDS Rev: Name" dataDxfId="82"/>
    <tableColumn id="28" xr3:uid="{09BB904E-125C-44B3-8EFD-15CFBD17176C}" name="RDS Rev Date: Name" dataDxfId="81"/>
    <tableColumn id="6" xr3:uid="{7B5EFFBD-1214-4D7B-B193-75155CB7A09B}" name="Briefing - Hours of Operation - Duration - Duration" dataDxfId="80"/>
    <tableColumn id="29" xr3:uid="{96687B8A-B8B9-4BDF-B61F-1D8017D6C05F}" name="Briefing - Hours of Operation - Duration - extended/limited hours" dataDxfId="79"/>
    <tableColumn id="46" xr3:uid="{9CD55DF9-9081-48DE-8366-05BA0EDF35B0}" name="Briefing - Hours of Operation - Hours/days - Open time" dataDxfId="78"/>
    <tableColumn id="47" xr3:uid="{264C8D08-BA81-41A6-B97F-F3718FD569FE}" name="Briefing - Hours of Operation - Hours/days - Close time" dataDxfId="77"/>
    <tableColumn id="49" xr3:uid="{B71FC1E0-632B-4A1E-8226-D28A39FE3C40}" name="Briefing - Hours of Operation - Hours/days - Days" dataDxfId="76"/>
    <tableColumn id="50" xr3:uid="{B7CB81C3-39C3-42DD-9AA5-C2B2C2B39040}" name="Briefing - Hours of Operation - Comment" dataDxfId="75"/>
    <tableColumn id="39" xr3:uid="{D3084D0C-C2E0-49ED-BE8C-3BFE91F0E0FB}" name="Briefing - Occupancy" dataDxfId="74"/>
    <tableColumn id="40" xr3:uid="{351E916D-BA04-4321-B844-D90A3A23A0CE}" name="Briefing - Description" dataDxfId="73"/>
    <tableColumn id="41" xr3:uid="{F9240B3D-DB65-42D7-A4CA-C5259E7EF585}" name="Briefing - Additional Considerations" dataDxfId="72"/>
    <tableColumn id="42" xr3:uid="{A697F88A-D977-40B1-8998-82A882DF2DD8}" name="Performance Requirements - Electrical - PROTECTION: body protected" dataDxfId="71"/>
    <tableColumn id="43" xr3:uid="{CDE00A94-1076-44D8-BEA6-DBACDA4D3370}" name="Performance Requirements - Electrical - PROTECTION: cardiac protected" dataDxfId="70"/>
    <tableColumn id="44" xr3:uid="{2B6F38D6-D1A5-42B6-A99D-A08803C8DB93}" name="Performance Requirements - Lighting - LIGHTING: general" dataDxfId="69"/>
    <tableColumn id="33" xr3:uid="{F8D1B51D-9444-4994-94AE-057DF723FC5B}" name="Performance Requirements - Lighting - LIGHTING: colour corrected" dataDxfId="68"/>
    <tableColumn id="34" xr3:uid="{F16797F1-7A21-4DA0-941B-099045C9C5BB}" name="Performance Requirements - Lighting - LIGHTING: dimmable" dataDxfId="67"/>
    <tableColumn id="35" xr3:uid="{05BC7D94-B979-4EAD-B918-C6757319362A}" name="Performance Requirements - Lighting - LIGHTING: indirect" dataDxfId="66"/>
    <tableColumn id="51" xr3:uid="{FA73BC42-519B-461F-80C8-778A87EF4C07}" name="Performance Requirements - Nurse Call and Duress - NURSE CALL SYSTEM: buttons / handset" dataDxfId="65"/>
    <tableColumn id="52" xr3:uid="{01A22F1C-7A6B-421E-88B2-E0FA5053AA19}" name="Performance Requirements - Nurse Call and Duress - NURSE CALL SYSTEM: annunciator" dataDxfId="64"/>
    <tableColumn id="53" xr3:uid="{62DF3970-9D0A-4957-869F-6E193C781BEB}" name="Performance Requirements - Nurse Call and Duress - DURESS: fixed" dataDxfId="63"/>
    <tableColumn id="54" xr3:uid="{3A464611-A1DA-46AB-8787-AB22AEAB07CD}" name="Performance Requirements - Nurse Call and Duress - DURESS: wireless coverage" dataDxfId="62"/>
    <tableColumn id="55" xr3:uid="{893180B6-A4C8-45A9-97E5-4135BEB63737}" name="Performance Requirements - Security - ACCESS CONTROL: to door" dataDxfId="61"/>
    <tableColumn id="56" xr3:uid="{0E2CCAA9-6772-4EEC-9F7B-16F5A3A54B46}" name="Performance Requirements - Security - ACCESS CONTROL: to item / joinery" dataDxfId="60"/>
    <tableColumn id="57" xr3:uid="{C33C21F4-7DB5-4EDD-A683-7F6B9318D467}" name="Performance Requirements - Security - INTERCOM: service communications" dataDxfId="59"/>
    <tableColumn id="58" xr3:uid="{57654B39-C5C0-4019-AFF7-5D91E07DE88A}" name="Performance Requirements - Security - INTERCOM: security and access control" dataDxfId="58"/>
    <tableColumn id="59" xr3:uid="{908FC2FA-9790-450D-B5FD-0FA92A3FECF6}" name="Performance Requirements - Security - CCTV: camera coverage within room" dataDxfId="57"/>
    <tableColumn id="60" xr3:uid="{53CD770E-295C-499F-B1AF-D32830080169}" name="Performance Requirements - Security - INTRUSION DETECTION: door monitoring" dataDxfId="56"/>
    <tableColumn id="36" xr3:uid="{D678B497-6EEF-4B0B-A98A-801FF074F10F}" name="Performance Requirements - Security - INTRUSION DETECTION: spatial monitoring" dataDxfId="55"/>
    <tableColumn id="37" xr3:uid="{764676EA-F635-4EE6-BDC9-EB78E2E719A8}" name="Performance Requirements - ICT and Audio Visual - AUDIO VISUAL: patient entertainment system" dataDxfId="54"/>
    <tableColumn id="38" xr3:uid="{6B0F0DA3-16D7-45CD-A945-BF3B1FAE3C5C}" name="Performance Requirements - ICT and Audio Visual - AUDIO VISUAL: visitor experiance system" dataDxfId="53"/>
    <tableColumn id="30" xr3:uid="{955D1FA3-D6C8-4A7E-ABE1-8D2DC0E37E93}" name="Performance Requirements - ICT and Audio Visual - AUDIO VISUAL: virtual collaboration system" dataDxfId="52"/>
    <tableColumn id="31" xr3:uid="{7F0A432E-0FA2-4EFC-867D-7791F493C6ED}" name="Performance Requirements - ICT and Audio Visual - AUDIO VISUAL: clinical support system" dataDxfId="51"/>
    <tableColumn id="32" xr3:uid="{D60983AF-7082-48FD-8108-41DD4DADA1F4}" name="Performance Requirements - ICT and Audio Visual - AUDIO VISUAL: digital operating room system" dataDxfId="50"/>
    <tableColumn id="7" xr3:uid="{F9CF9B9D-4CB2-406E-A1DF-A121FB6A5A22}" name="Performance Requirements - Accessibility - AUDIO: hearing augmentation" dataDxfId="49"/>
    <tableColumn id="8" xr3:uid="{23AA1ADD-FABA-4778-9F97-C9C6151D7ED5}" name="Performance Requirements - Accessibility - VISUAL: luminance contrast" dataDxfId="48"/>
    <tableColumn id="9" xr3:uid="{F318F2D3-D57F-42A5-AE70-BA4A2DBC03BE}" name="Performance Requirements - Accessibility - SIGNAGE: accessible, statuatory" dataDxfId="47"/>
    <tableColumn id="10" xr3:uid="{9E34A24D-031E-4614-86FF-10B3495DC6FA}" name="Performance Requirements - HVAC - AIRCONDITIONING: general" dataDxfId="46"/>
    <tableColumn id="11" xr3:uid="{A099E547-7106-467A-B6A5-E3A4C1FD2335}" name="Performance Requirements - HVAC - AIRCONDITIONING: HEPA filtered" dataDxfId="45"/>
    <tableColumn id="76" xr3:uid="{280CAF9D-013F-4807-8CE9-49349C4CC49D}" name="Performance Requirements - HVAC - AIRCONDITIONING: positive pressure" dataDxfId="44"/>
    <tableColumn id="77" xr3:uid="{F5779A7C-C47D-41A9-A49D-3D89849F2CA4}" name="Performance Requirements - HVAC - AIRCONDITIONING: negative pressure" dataDxfId="43"/>
    <tableColumn id="78" xr3:uid="{C73D672D-2233-4DB8-97E9-2DE24903CE64}" name="Performance Requirements - HVAC - VENTILATION: exhaust" dataDxfId="42"/>
    <tableColumn id="79" xr3:uid="{299ACC64-AE50-4D24-B017-DA9BE9CC4D8A}" name="Performance Requirements - HVAC - VENTILATION: supply" dataDxfId="41"/>
    <tableColumn id="80" xr3:uid="{BBD6FD67-770B-4B58-8547-A1FFAF94AD7E}" name="Performance Requirements - HVAC - VENTILATION: natural" dataDxfId="40"/>
    <tableColumn id="81" xr3:uid="{C2ED3313-B42B-44CB-AFEE-E2631795B0CC}" name="Performance Requirements - Medical Gas - MEDICAL GAS: general anaesthesia" dataDxfId="39"/>
    <tableColumn id="82" xr3:uid="{2973CA0B-B1AC-4498-A0D9-F441096E3384}" name="Performance Requirements - Medical Gas - MEDICAL GAS: special care" dataDxfId="38"/>
    <tableColumn id="83" xr3:uid="{5FED861B-21C1-40A5-B7DA-6D82EA673E89}" name="Performance Requirements - Medical Gas - MEDICAL GAS: special care, neonatal ventilation" dataDxfId="37"/>
    <tableColumn id="84" xr3:uid="{CED862BE-CA64-43B1-95DE-9F992836AE34}" name="Performance Requirements - Medical Gas - MEDICAL GAS: birthing" dataDxfId="36"/>
    <tableColumn id="85" xr3:uid="{F18D6EB0-13CB-4C2C-B2CA-85A22A2B466C}" name="Performance Requirements - Hydraulic - WATER: drinking" dataDxfId="35"/>
    <tableColumn id="86" xr3:uid="{9D597292-05DD-45BE-87B3-BF0CB0352D7B}" name="Performance Requirements - Hydraulic - WATER: specialty" dataDxfId="34"/>
    <tableColumn id="87" xr3:uid="{59C0E0A8-13F9-49DA-81AC-FA226F49ECD8}" name="Performance Requirements - Hydraulic - DRAINAGE: sanitary" dataDxfId="33"/>
    <tableColumn id="88" xr3:uid="{CB30CCA3-E716-491E-A4F4-1254662CDE4E}" name="Performance Requirements - Hydraulic - DRAINAGE: specialty" dataDxfId="32"/>
    <tableColumn id="89" xr3:uid="{1FA8B1F3-C538-48B5-B407-C510A6E0C0D0}" name="Performance Requirements - Fire - DETECTION: smoke" dataDxfId="31"/>
    <tableColumn id="90" xr3:uid="{27D78FB9-F4C6-4E7E-A888-BC58137E043A}" name="Performance Requirements - Fire - DETECTION: heat" dataDxfId="30"/>
    <tableColumn id="61" xr3:uid="{226C8435-6CEA-4680-A2D4-8B19B60ABBBE}" name="Performance Requirements - Shielding - SHIELDING: ionising radiation" dataDxfId="29"/>
    <tableColumn id="62" xr3:uid="{3EFC058C-F78A-4BDE-910E-C7FA9459090A}" name="Performance Requirements - Shielding - SHIELDING: magentic and radio frequency" dataDxfId="28"/>
    <tableColumn id="63" xr3:uid="{C910EBED-79BC-45BA-BC91-35047C9F225A}" name="Performance Requirements - Acoustics - SPEECH PRIVACY: not private" dataDxfId="27"/>
    <tableColumn id="64" xr3:uid="{50901738-823B-496E-95A4-9B588A6615D7}" name="Performance Requirements - Acoustics - SPEECH PRIVACY: moderate" dataDxfId="26"/>
    <tableColumn id="65" xr3:uid="{5066D0DB-2EDE-4E1A-9A6F-0A9D02B43159}" name="Performance Requirements - Acoustics - SPEECH PRIVACY: private" dataDxfId="25"/>
    <tableColumn id="66" xr3:uid="{6DF3E60B-1C33-4FED-B673-E640C305C5B1}" name="Performance Requirements - Acoustics - SPEECH PRIVACY: confidential" dataDxfId="24"/>
    <tableColumn id="67" xr3:uid="{10679D1D-C24E-4FD9-AAE9-501220FF9921}" name="Performance Requirements - Acoustics - NOISE SENSITIVITY: not sensitive" dataDxfId="23"/>
    <tableColumn id="68" xr3:uid="{00CB1A6C-EF37-495B-849A-791CC55CD156}" name="Performance Requirements - Acoustics - NOISE SENSITIVITY: medium sensitive" dataDxfId="22"/>
    <tableColumn id="69" xr3:uid="{D6E2BCF5-2E08-47B2-A9F1-5AE3E46E0D07}" name="Performance Requirements - Acoustics - NOISE SENSITIVITY: sensitive" dataDxfId="21"/>
    <tableColumn id="12" xr3:uid="{E9FE3DC3-767B-4D28-9209-CB004C4CA189}" name="Performance Requirements - Acoustics - NOISE GENERATION: low" dataDxfId="20"/>
    <tableColumn id="13" xr3:uid="{BED966C3-71FB-4471-8AB3-D0668FCB9A14}" name="Performance Requirements - Acoustics - NOISE GENERATION: moderate" dataDxfId="19"/>
    <tableColumn id="14" xr3:uid="{E858AAF0-45BD-4A60-A930-59A8451711A3}" name="Performance Requirements - Acoustics - NOISE GENERATION: high" dataDxfId="18"/>
    <tableColumn id="15" xr3:uid="{64124E68-3C67-46B7-8305-576786230117}" name="Performance Requirements - Acoustics - NOISE GENERATION: very high" dataDxfId="17"/>
  </tableColumns>
  <tableStyleInfo name="basic"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2FEA9A-0950-4209-9431-5FE224B3B21B}" name="ItemsInRoomTemplate" displayName="ItemsInRoomTemplate" ref="A7:I69" totalsRowShown="0" headerRowDxfId="16" dataDxfId="14" headerRowBorderDxfId="15" tableBorderDxfId="13">
  <autoFilter ref="A7:I69" xr:uid="{6A2FEA9A-0950-4209-9431-5FE224B3B21B}"/>
  <tableColumns count="9">
    <tableColumn id="1" xr3:uid="{6986DC66-021E-42CF-8BD3-BA93E2C1F216}" name="Code" dataDxfId="12"/>
    <tableColumn id="2" xr3:uid="{DBDBFCCA-5FDD-4DFB-8F04-3AF82343CD25}" name="Template Name" dataDxfId="11"/>
    <tableColumn id="3" xr3:uid="{0E855559-DBAE-4491-B3FA-3F742B01AD05}" name="Item List: Name" dataDxfId="10"/>
    <tableColumn id="4" xr3:uid="{B4593148-D964-4706-A643-C1F21B0A9DFC}" name="Item Number" dataDxfId="9"/>
    <tableColumn id="5" xr3:uid="{1EA1C1E9-867F-44B4-A2F6-0E9BC663A853}" name="Name" dataDxfId="8"/>
    <tableColumn id="6" xr3:uid="{18020E15-B6A0-42AF-9E50-0986C04A5BB5}" name="Quantity" dataDxfId="7"/>
    <tableColumn id="9" xr3:uid="{3D47B47D-8F1A-4C41-B362-4E70BC7A9B31}" name="Priority" dataDxfId="6"/>
    <tableColumn id="7" xr3:uid="{0341F9BE-82F5-4FC1-8EE0-61F7CDDD9D2C}" name="Category: Name" dataDxfId="5"/>
    <tableColumn id="8" xr3:uid="{3D4094C3-8DFC-4873-B340-5383DDCC404A}" name="Comment" dataDxfId="4"/>
  </tableColumns>
  <tableStyleInfo name="basic"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93A3F2-66A1-4465-820A-CF1FFB9C8B3B}" name="Table3" displayName="Table3" ref="A1:A12" totalsRowShown="0" dataDxfId="3">
  <autoFilter ref="A1:A12" xr:uid="{AD93A3F2-66A1-4465-820A-CF1FFB9C8B3B}"/>
  <tableColumns count="1">
    <tableColumn id="1" xr3:uid="{9108DE1A-EE58-4319-B084-7D3B94F6F69E}" name="Code" dataDxfId="2"/>
  </tableColumns>
  <tableStyleInfo name="basic"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8"/>
  <sheetViews>
    <sheetView tabSelected="1" zoomScaleNormal="100" workbookViewId="0">
      <pane xSplit="1" ySplit="7" topLeftCell="B8" activePane="bottomRight" state="frozen"/>
      <selection pane="topRight" activeCell="B1" sqref="B1"/>
      <selection pane="bottomLeft" activeCell="A8" sqref="A8"/>
      <selection pane="bottomRight"/>
    </sheetView>
  </sheetViews>
  <sheetFormatPr defaultColWidth="8.81640625" defaultRowHeight="14.5" x14ac:dyDescent="0.35"/>
  <cols>
    <col min="1" max="1" width="25.7265625" customWidth="1"/>
    <col min="2" max="2" width="45.81640625" customWidth="1"/>
    <col min="3" max="3" width="10.36328125" customWidth="1"/>
    <col min="4" max="6" width="12.7265625" customWidth="1"/>
    <col min="7" max="7" width="20.7265625" customWidth="1"/>
    <col min="8" max="11" width="12.7265625" customWidth="1"/>
    <col min="12" max="12" width="40.81640625" customWidth="1"/>
    <col min="13" max="13" width="45.26953125" customWidth="1"/>
    <col min="14" max="14" width="47.36328125" customWidth="1"/>
    <col min="15" max="15" width="48.36328125" customWidth="1"/>
    <col min="16" max="66" width="12.54296875" customWidth="1"/>
    <col min="67" max="70" width="12.6328125" customWidth="1"/>
  </cols>
  <sheetData>
    <row r="1" spans="1:70" s="1" customFormat="1" x14ac:dyDescent="0.35">
      <c r="C1" s="11"/>
      <c r="E1" s="11"/>
      <c r="I1" s="11"/>
      <c r="J1" s="11"/>
      <c r="K1" s="11"/>
      <c r="N1" s="11"/>
      <c r="P1" s="11"/>
      <c r="R1" s="11"/>
      <c r="T1" s="11"/>
      <c r="V1" s="11"/>
      <c r="W1" s="11"/>
      <c r="X1" s="11"/>
      <c r="Z1" s="11"/>
      <c r="AB1" s="11"/>
      <c r="AC1" s="11"/>
      <c r="AD1" s="11"/>
      <c r="AF1" s="11"/>
      <c r="AH1" s="11"/>
      <c r="AL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row>
    <row r="2" spans="1:70" ht="18.5" x14ac:dyDescent="0.45">
      <c r="A2" s="26" t="str" cm="1">
        <f t="array" ref="A2">IF(COUNTA(A8:A999996)=1, RoomTemplateData[Template Name] &amp; " (" &amp; RoomTemplateData[Code] &amp; ")  - Room Template Properties and Room Template Data", "Standard Components - Room Templates Properties and Room Template Data")</f>
        <v>Reception - Emergency (RECP-E)  - Room Template Properties and Room Template Data</v>
      </c>
      <c r="C2" s="10"/>
      <c r="E2" s="10"/>
      <c r="I2" s="10"/>
      <c r="J2" s="10"/>
      <c r="K2" s="10"/>
      <c r="N2" s="10"/>
      <c r="P2" s="10"/>
      <c r="R2" s="10"/>
      <c r="T2" s="10"/>
      <c r="V2" s="10"/>
      <c r="W2" s="10"/>
      <c r="X2" s="10"/>
      <c r="Z2" s="10"/>
      <c r="AB2" s="10"/>
      <c r="AC2" s="10"/>
      <c r="AD2" s="10"/>
      <c r="AF2" s="10"/>
      <c r="AH2" s="10"/>
      <c r="AL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row>
    <row r="3" spans="1:70" x14ac:dyDescent="0.35">
      <c r="A3" s="21">
        <v>45887</v>
      </c>
      <c r="C3" s="10"/>
      <c r="E3" s="10"/>
      <c r="I3" s="10"/>
      <c r="J3" s="10"/>
      <c r="K3" s="10"/>
      <c r="N3" s="10"/>
      <c r="P3" s="10"/>
      <c r="R3" s="10"/>
      <c r="T3" s="10"/>
      <c r="V3" s="10"/>
      <c r="W3" s="10"/>
      <c r="X3" s="10"/>
      <c r="Z3" s="10"/>
      <c r="AB3" s="10"/>
      <c r="AC3" s="10"/>
      <c r="AD3" s="10"/>
      <c r="AF3" s="10"/>
      <c r="AH3" s="10"/>
      <c r="AL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row>
    <row r="4" spans="1:70" ht="18" x14ac:dyDescent="0.35">
      <c r="A4" s="4"/>
      <c r="C4" s="10"/>
      <c r="E4" s="10"/>
      <c r="I4" s="10"/>
      <c r="J4" s="10"/>
      <c r="K4" s="10"/>
      <c r="N4" s="10"/>
      <c r="P4" s="10"/>
      <c r="R4" s="10"/>
      <c r="T4" s="10"/>
      <c r="V4" s="10"/>
      <c r="W4" s="10"/>
      <c r="X4" s="10"/>
      <c r="Z4" s="10"/>
      <c r="AB4" s="10"/>
      <c r="AC4" s="10"/>
      <c r="AD4" s="10"/>
      <c r="AF4" s="10"/>
      <c r="AH4" s="10"/>
      <c r="AL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row>
    <row r="5" spans="1:70" s="1" customFormat="1" x14ac:dyDescent="0.35">
      <c r="A5" s="22" t="str">
        <f>"No. of Standard Components = "&amp;COUNTA(A8:A999996)</f>
        <v>No. of Standard Components = 1</v>
      </c>
      <c r="C5" s="11"/>
      <c r="E5" s="11"/>
      <c r="I5" s="11"/>
      <c r="J5" s="11"/>
      <c r="K5" s="11"/>
      <c r="N5" s="11"/>
      <c r="P5" s="11"/>
      <c r="R5" s="11"/>
      <c r="T5" s="11"/>
      <c r="V5" s="11"/>
      <c r="W5" s="11"/>
      <c r="X5" s="11"/>
      <c r="Z5" s="11"/>
      <c r="AB5" s="11"/>
      <c r="AC5" s="11"/>
      <c r="AD5" s="11"/>
      <c r="AF5" s="11"/>
      <c r="AH5" s="11"/>
      <c r="AL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row>
    <row r="6" spans="1:70" s="1" customFormat="1" x14ac:dyDescent="0.35">
      <c r="A6" s="2"/>
      <c r="C6" s="11"/>
      <c r="E6" s="11"/>
      <c r="I6" s="11"/>
      <c r="J6" s="11"/>
      <c r="K6" s="11"/>
      <c r="N6" s="11"/>
      <c r="P6" s="11"/>
      <c r="R6" s="11"/>
      <c r="T6" s="11"/>
      <c r="V6" s="11"/>
      <c r="W6" s="11"/>
      <c r="X6" s="11"/>
      <c r="Z6" s="11"/>
      <c r="AB6" s="11"/>
      <c r="AC6" s="11"/>
      <c r="AD6" s="11"/>
      <c r="AF6" s="11"/>
      <c r="AH6" s="11"/>
      <c r="AL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70" s="3" customFormat="1" ht="92" x14ac:dyDescent="0.35">
      <c r="A7" s="8" t="s">
        <v>3</v>
      </c>
      <c r="B7" s="8" t="s">
        <v>4</v>
      </c>
      <c r="C7" s="12" t="s">
        <v>5</v>
      </c>
      <c r="D7" s="9" t="s">
        <v>60</v>
      </c>
      <c r="E7" s="16" t="s">
        <v>6</v>
      </c>
      <c r="F7" s="9" t="s">
        <v>7</v>
      </c>
      <c r="G7" s="17" t="s">
        <v>14</v>
      </c>
      <c r="H7" s="17" t="s">
        <v>15</v>
      </c>
      <c r="I7" s="17" t="s">
        <v>16</v>
      </c>
      <c r="J7" s="17" t="s">
        <v>17</v>
      </c>
      <c r="K7" s="17" t="s">
        <v>18</v>
      </c>
      <c r="L7" s="17" t="s">
        <v>19</v>
      </c>
      <c r="M7" s="17" t="s">
        <v>61</v>
      </c>
      <c r="N7" s="20" t="s">
        <v>20</v>
      </c>
      <c r="O7" s="20" t="s">
        <v>21</v>
      </c>
      <c r="P7" s="18" t="s">
        <v>22</v>
      </c>
      <c r="Q7" s="18" t="s">
        <v>23</v>
      </c>
      <c r="R7" s="18" t="s">
        <v>24</v>
      </c>
      <c r="S7" s="18" t="s">
        <v>25</v>
      </c>
      <c r="T7" s="18" t="s">
        <v>26</v>
      </c>
      <c r="U7" s="18" t="s">
        <v>27</v>
      </c>
      <c r="V7" s="18" t="s">
        <v>28</v>
      </c>
      <c r="W7" s="18" t="s">
        <v>29</v>
      </c>
      <c r="X7" s="18" t="s">
        <v>63</v>
      </c>
      <c r="Y7" s="18" t="s">
        <v>62</v>
      </c>
      <c r="Z7" s="18" t="s">
        <v>64</v>
      </c>
      <c r="AA7" s="18" t="s">
        <v>65</v>
      </c>
      <c r="AB7" s="18" t="s">
        <v>30</v>
      </c>
      <c r="AC7" s="18" t="s">
        <v>31</v>
      </c>
      <c r="AD7" s="18" t="s">
        <v>32</v>
      </c>
      <c r="AE7" s="18" t="s">
        <v>33</v>
      </c>
      <c r="AF7" s="18" t="s">
        <v>34</v>
      </c>
      <c r="AG7" s="18" t="s">
        <v>66</v>
      </c>
      <c r="AH7" s="18" t="s">
        <v>67</v>
      </c>
      <c r="AI7" s="18" t="s">
        <v>68</v>
      </c>
      <c r="AJ7" s="18" t="s">
        <v>69</v>
      </c>
      <c r="AK7" s="18" t="s">
        <v>70</v>
      </c>
      <c r="AL7" s="18" t="s">
        <v>58</v>
      </c>
      <c r="AM7" s="18" t="s">
        <v>57</v>
      </c>
      <c r="AN7" s="18" t="s">
        <v>56</v>
      </c>
      <c r="AO7" s="18" t="s">
        <v>39</v>
      </c>
      <c r="AP7" s="18" t="s">
        <v>71</v>
      </c>
      <c r="AQ7" s="19" t="s">
        <v>40</v>
      </c>
      <c r="AR7" s="19" t="s">
        <v>41</v>
      </c>
      <c r="AS7" s="19" t="s">
        <v>42</v>
      </c>
      <c r="AT7" s="19" t="s">
        <v>43</v>
      </c>
      <c r="AU7" s="19" t="s">
        <v>44</v>
      </c>
      <c r="AV7" s="19" t="s">
        <v>45</v>
      </c>
      <c r="AW7" s="19" t="s">
        <v>46</v>
      </c>
      <c r="AX7" s="19" t="s">
        <v>47</v>
      </c>
      <c r="AY7" s="19" t="s">
        <v>48</v>
      </c>
      <c r="AZ7" s="19" t="s">
        <v>72</v>
      </c>
      <c r="BA7" s="19" t="s">
        <v>49</v>
      </c>
      <c r="BB7" s="19" t="s">
        <v>50</v>
      </c>
      <c r="BC7" s="19" t="s">
        <v>51</v>
      </c>
      <c r="BD7" s="19" t="s">
        <v>52</v>
      </c>
      <c r="BE7" s="19" t="s">
        <v>53</v>
      </c>
      <c r="BF7" s="19" t="s">
        <v>54</v>
      </c>
      <c r="BG7" s="19" t="s">
        <v>55</v>
      </c>
      <c r="BH7" s="19" t="s">
        <v>35</v>
      </c>
      <c r="BI7" s="19" t="s">
        <v>36</v>
      </c>
      <c r="BJ7" s="19" t="s">
        <v>37</v>
      </c>
      <c r="BK7" s="19" t="s">
        <v>38</v>
      </c>
      <c r="BL7" s="19" t="s">
        <v>73</v>
      </c>
      <c r="BM7" s="19" t="s">
        <v>74</v>
      </c>
      <c r="BN7" s="19" t="s">
        <v>75</v>
      </c>
      <c r="BO7" s="19" t="s">
        <v>76</v>
      </c>
      <c r="BP7" s="19" t="s">
        <v>77</v>
      </c>
      <c r="BQ7" s="19" t="s">
        <v>78</v>
      </c>
      <c r="BR7" s="19" t="s">
        <v>79</v>
      </c>
    </row>
    <row r="8" spans="1:70" s="15" customFormat="1" ht="14.15" customHeight="1" x14ac:dyDescent="0.35">
      <c r="A8" s="27" t="s">
        <v>80</v>
      </c>
      <c r="B8" s="13" t="s">
        <v>81</v>
      </c>
      <c r="C8" s="14">
        <v>20</v>
      </c>
      <c r="D8" s="13" t="s">
        <v>82</v>
      </c>
      <c r="E8" s="28">
        <v>7</v>
      </c>
      <c r="F8" s="13" t="s">
        <v>83</v>
      </c>
      <c r="G8" s="13" t="s">
        <v>84</v>
      </c>
      <c r="H8" s="13" t="b">
        <v>0</v>
      </c>
      <c r="I8" s="14" t="s">
        <v>11</v>
      </c>
      <c r="J8" s="14" t="s">
        <v>11</v>
      </c>
      <c r="K8" s="14" t="s">
        <v>11</v>
      </c>
      <c r="L8" s="29" t="s">
        <v>11</v>
      </c>
      <c r="M8" s="29" t="s">
        <v>85</v>
      </c>
      <c r="N8" s="29" t="s">
        <v>86</v>
      </c>
      <c r="O8" s="35" t="s">
        <v>251</v>
      </c>
      <c r="P8" s="14" t="b">
        <v>0</v>
      </c>
      <c r="Q8" s="13" t="b">
        <v>0</v>
      </c>
      <c r="R8" s="14" t="b">
        <v>1</v>
      </c>
      <c r="S8" s="13" t="b">
        <v>0</v>
      </c>
      <c r="T8" s="14" t="b">
        <v>0</v>
      </c>
      <c r="U8" s="13" t="b">
        <v>0</v>
      </c>
      <c r="V8" s="14" t="b">
        <v>0</v>
      </c>
      <c r="W8" s="14" t="b">
        <v>1</v>
      </c>
      <c r="X8" s="14" t="b">
        <v>1</v>
      </c>
      <c r="Y8" s="13" t="b">
        <v>1</v>
      </c>
      <c r="Z8" s="14" t="b">
        <v>1</v>
      </c>
      <c r="AA8" s="13" t="b">
        <v>0</v>
      </c>
      <c r="AB8" s="14" t="b">
        <v>0</v>
      </c>
      <c r="AC8" s="14" t="b">
        <v>1</v>
      </c>
      <c r="AD8" s="14" t="b">
        <v>0</v>
      </c>
      <c r="AE8" s="13" t="b">
        <v>0</v>
      </c>
      <c r="AF8" s="14" t="b">
        <v>0</v>
      </c>
      <c r="AG8" s="13" t="b">
        <v>0</v>
      </c>
      <c r="AH8" s="14" t="b">
        <v>0</v>
      </c>
      <c r="AI8" s="13" t="b">
        <v>0</v>
      </c>
      <c r="AJ8" s="13" t="b">
        <v>0</v>
      </c>
      <c r="AK8" s="13" t="b">
        <v>0</v>
      </c>
      <c r="AL8" s="14" t="b">
        <v>1</v>
      </c>
      <c r="AM8" s="13" t="b">
        <v>1</v>
      </c>
      <c r="AN8" s="30" t="b">
        <v>0</v>
      </c>
      <c r="AO8" s="30" t="b">
        <v>1</v>
      </c>
      <c r="AP8" s="28" t="b">
        <v>0</v>
      </c>
      <c r="AQ8" s="28" t="b">
        <v>0</v>
      </c>
      <c r="AR8" s="28" t="b">
        <v>0</v>
      </c>
      <c r="AS8" s="28" t="b">
        <v>0</v>
      </c>
      <c r="AT8" s="28" t="b">
        <v>0</v>
      </c>
      <c r="AU8" s="28" t="b">
        <v>0</v>
      </c>
      <c r="AV8" s="28" t="b">
        <v>0</v>
      </c>
      <c r="AW8" s="28" t="b">
        <v>0</v>
      </c>
      <c r="AX8" s="28" t="b">
        <v>0</v>
      </c>
      <c r="AY8" s="28" t="b">
        <v>0</v>
      </c>
      <c r="AZ8" s="28" t="b">
        <v>0</v>
      </c>
      <c r="BA8" s="28" t="b">
        <v>0</v>
      </c>
      <c r="BB8" s="28" t="b">
        <v>0</v>
      </c>
      <c r="BC8" s="28" t="b">
        <v>0</v>
      </c>
      <c r="BD8" s="28" t="b">
        <v>1</v>
      </c>
      <c r="BE8" s="28" t="b">
        <v>0</v>
      </c>
      <c r="BF8" s="28" t="b">
        <v>0</v>
      </c>
      <c r="BG8" s="28" t="b">
        <v>0</v>
      </c>
      <c r="BH8" s="28" t="b">
        <v>0</v>
      </c>
      <c r="BI8" s="28" t="b">
        <v>0</v>
      </c>
      <c r="BJ8" s="28" t="b">
        <v>1</v>
      </c>
      <c r="BK8" s="28" t="b">
        <v>0</v>
      </c>
      <c r="BL8" s="28" t="b">
        <v>0</v>
      </c>
      <c r="BM8" s="28" t="b">
        <v>1</v>
      </c>
      <c r="BN8" s="28" t="b">
        <v>0</v>
      </c>
      <c r="BO8" s="28" t="b">
        <v>0</v>
      </c>
      <c r="BP8" s="28" t="b">
        <v>1</v>
      </c>
      <c r="BQ8" s="28" t="b">
        <v>0</v>
      </c>
      <c r="BR8" s="28" t="b">
        <v>0</v>
      </c>
    </row>
  </sheetData>
  <phoneticPr fontId="5" type="noConversion"/>
  <conditionalFormatting sqref="A7:XFD7">
    <cfRule type="containsText" dxfId="1" priority="5" operator="containsText" text="fixed text">
      <formula>NOT(ISERROR(SEARCH("fixed text",A7)))</formula>
    </cfRule>
  </conditionalFormatting>
  <conditionalFormatting sqref="H1:H8 P1:BR8">
    <cfRule type="cellIs" dxfId="0" priority="3" operator="equal">
      <formula>FALSE</formula>
    </cfRule>
  </conditionalFormatting>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69"/>
  <sheetViews>
    <sheetView zoomScaleNormal="100" workbookViewId="0">
      <pane ySplit="7" topLeftCell="A8" activePane="bottomLeft" state="frozen"/>
      <selection pane="bottomLeft" activeCell="A7" sqref="A7"/>
    </sheetView>
  </sheetViews>
  <sheetFormatPr defaultRowHeight="14.5" x14ac:dyDescent="0.35"/>
  <cols>
    <col min="1" max="1" width="14.36328125" customWidth="1"/>
    <col min="2" max="2" width="25.81640625" customWidth="1"/>
    <col min="3" max="3" width="20.54296875" customWidth="1"/>
    <col min="4" max="4" width="17.26953125" customWidth="1"/>
    <col min="5" max="5" width="46.1796875" customWidth="1"/>
    <col min="6" max="6" width="13" customWidth="1"/>
    <col min="7" max="7" width="14.54296875" customWidth="1"/>
    <col min="8" max="8" width="38.36328125" customWidth="1"/>
    <col min="9" max="9" width="57.54296875" customWidth="1"/>
  </cols>
  <sheetData>
    <row r="1" spans="1:9" x14ac:dyDescent="0.35">
      <c r="F1" s="24"/>
    </row>
    <row r="2" spans="1:9" ht="18.5" x14ac:dyDescent="0.45">
      <c r="A2" s="26" t="str" cm="1">
        <f t="array" ref="A2">IF(COUNTA(A8:A999996)=1, RoomTemplateData[Template Name] &amp; " (" &amp; RoomTemplateData[Code] &amp; ") - Items in Room Template", "Standard Components - Items in Room Template")</f>
        <v>Standard Components - Items in Room Template</v>
      </c>
      <c r="F2" s="24"/>
    </row>
    <row r="3" spans="1:9" x14ac:dyDescent="0.35">
      <c r="A3" s="21">
        <f>'Room Template Data'!A3</f>
        <v>45887</v>
      </c>
      <c r="F3" s="24"/>
    </row>
    <row r="4" spans="1:9" ht="18" x14ac:dyDescent="0.35">
      <c r="A4" s="4"/>
      <c r="F4" s="24"/>
    </row>
    <row r="5" spans="1:9" x14ac:dyDescent="0.35">
      <c r="A5" t="str">
        <f t="array" ref="A5">"No. of Standard Components = "&amp;SUM(IF(FREQUENCY(IF(LEN(A8:A999999)&gt;0,MATCH(A8:A999999,A8:A999999,0),""),ROW(A8:A999999)-ROW(A8)+1)&gt;0,1))</f>
        <v>No. of Standard Components = 1</v>
      </c>
      <c r="F5" s="24"/>
    </row>
    <row r="6" spans="1:9" x14ac:dyDescent="0.35">
      <c r="F6" s="24"/>
    </row>
    <row r="7" spans="1:9" x14ac:dyDescent="0.35">
      <c r="A7" s="5" t="s">
        <v>3</v>
      </c>
      <c r="B7" s="5" t="s">
        <v>4</v>
      </c>
      <c r="C7" s="5" t="s">
        <v>8</v>
      </c>
      <c r="D7" s="6" t="s">
        <v>0</v>
      </c>
      <c r="E7" s="6" t="s">
        <v>1</v>
      </c>
      <c r="F7" s="23" t="s">
        <v>9</v>
      </c>
      <c r="G7" s="23" t="s">
        <v>59</v>
      </c>
      <c r="H7" s="7" t="s">
        <v>10</v>
      </c>
      <c r="I7" s="7" t="s">
        <v>2</v>
      </c>
    </row>
    <row r="8" spans="1:9" x14ac:dyDescent="0.35">
      <c r="A8" s="33" t="s">
        <v>80</v>
      </c>
      <c r="B8" s="32" t="s">
        <v>81</v>
      </c>
      <c r="C8" s="32" t="s">
        <v>12</v>
      </c>
      <c r="D8" s="34" t="s">
        <v>87</v>
      </c>
      <c r="E8" s="32" t="s">
        <v>88</v>
      </c>
      <c r="F8" s="25">
        <v>1</v>
      </c>
      <c r="G8" s="10">
        <v>1</v>
      </c>
      <c r="H8" s="32" t="s">
        <v>13</v>
      </c>
      <c r="I8" s="32" t="s">
        <v>89</v>
      </c>
    </row>
    <row r="9" spans="1:9" x14ac:dyDescent="0.35">
      <c r="A9" s="31" t="s">
        <v>80</v>
      </c>
      <c r="B9" s="32" t="s">
        <v>81</v>
      </c>
      <c r="C9" s="32" t="s">
        <v>12</v>
      </c>
      <c r="D9" s="32" t="s">
        <v>90</v>
      </c>
      <c r="E9" s="32" t="s">
        <v>91</v>
      </c>
      <c r="F9" s="25">
        <v>1</v>
      </c>
      <c r="G9" s="10">
        <v>1</v>
      </c>
      <c r="H9" s="32" t="s">
        <v>13</v>
      </c>
      <c r="I9" s="32" t="s">
        <v>92</v>
      </c>
    </row>
    <row r="10" spans="1:9" x14ac:dyDescent="0.35">
      <c r="A10" s="31" t="s">
        <v>80</v>
      </c>
      <c r="B10" s="32" t="s">
        <v>81</v>
      </c>
      <c r="C10" s="32" t="s">
        <v>12</v>
      </c>
      <c r="D10" s="32" t="s">
        <v>93</v>
      </c>
      <c r="E10" s="32" t="s">
        <v>94</v>
      </c>
      <c r="F10" s="25">
        <v>1</v>
      </c>
      <c r="G10" s="10">
        <v>3</v>
      </c>
      <c r="H10" s="32" t="s">
        <v>13</v>
      </c>
      <c r="I10" s="32" t="s">
        <v>95</v>
      </c>
    </row>
    <row r="11" spans="1:9" x14ac:dyDescent="0.35">
      <c r="A11" s="31" t="s">
        <v>80</v>
      </c>
      <c r="B11" s="32" t="s">
        <v>81</v>
      </c>
      <c r="C11" s="32" t="s">
        <v>12</v>
      </c>
      <c r="D11" s="32" t="s">
        <v>90</v>
      </c>
      <c r="E11" s="32" t="s">
        <v>91</v>
      </c>
      <c r="F11" s="25">
        <v>1</v>
      </c>
      <c r="G11" s="10">
        <v>1</v>
      </c>
      <c r="H11" s="32" t="s">
        <v>96</v>
      </c>
      <c r="I11" s="32" t="s">
        <v>92</v>
      </c>
    </row>
    <row r="12" spans="1:9" x14ac:dyDescent="0.35">
      <c r="A12" s="31" t="s">
        <v>80</v>
      </c>
      <c r="B12" s="32" t="s">
        <v>81</v>
      </c>
      <c r="C12" s="32" t="s">
        <v>12</v>
      </c>
      <c r="D12" s="32" t="s">
        <v>93</v>
      </c>
      <c r="E12" s="32" t="s">
        <v>94</v>
      </c>
      <c r="F12" s="25">
        <v>1</v>
      </c>
      <c r="G12" s="10">
        <v>3</v>
      </c>
      <c r="H12" s="32" t="s">
        <v>96</v>
      </c>
      <c r="I12" s="32" t="s">
        <v>95</v>
      </c>
    </row>
    <row r="13" spans="1:9" x14ac:dyDescent="0.35">
      <c r="A13" s="31" t="s">
        <v>80</v>
      </c>
      <c r="B13" s="32" t="s">
        <v>81</v>
      </c>
      <c r="C13" s="32" t="s">
        <v>12</v>
      </c>
      <c r="D13" s="32" t="s">
        <v>87</v>
      </c>
      <c r="E13" s="32" t="s">
        <v>88</v>
      </c>
      <c r="F13" s="25">
        <v>1</v>
      </c>
      <c r="G13" s="10">
        <v>1</v>
      </c>
      <c r="H13" s="32" t="s">
        <v>96</v>
      </c>
      <c r="I13" s="32" t="s">
        <v>97</v>
      </c>
    </row>
    <row r="14" spans="1:9" x14ac:dyDescent="0.35">
      <c r="A14" s="31" t="s">
        <v>80</v>
      </c>
      <c r="B14" s="32" t="s">
        <v>81</v>
      </c>
      <c r="C14" s="32" t="s">
        <v>12</v>
      </c>
      <c r="D14" s="32" t="s">
        <v>98</v>
      </c>
      <c r="E14" s="32" t="s">
        <v>99</v>
      </c>
      <c r="F14" s="25">
        <v>1</v>
      </c>
      <c r="G14" s="10">
        <v>3</v>
      </c>
      <c r="H14" s="32" t="s">
        <v>100</v>
      </c>
      <c r="I14" s="32" t="s">
        <v>101</v>
      </c>
    </row>
    <row r="15" spans="1:9" x14ac:dyDescent="0.35">
      <c r="A15" s="31" t="s">
        <v>80</v>
      </c>
      <c r="B15" s="32" t="s">
        <v>81</v>
      </c>
      <c r="C15" s="32" t="s">
        <v>12</v>
      </c>
      <c r="D15" s="32" t="s">
        <v>102</v>
      </c>
      <c r="E15" s="32" t="s">
        <v>103</v>
      </c>
      <c r="F15" s="25">
        <v>1</v>
      </c>
      <c r="G15" s="10">
        <v>3</v>
      </c>
      <c r="H15" s="32" t="s">
        <v>104</v>
      </c>
      <c r="I15" s="32" t="s">
        <v>105</v>
      </c>
    </row>
    <row r="16" spans="1:9" x14ac:dyDescent="0.35">
      <c r="A16" s="31" t="s">
        <v>80</v>
      </c>
      <c r="B16" s="32" t="s">
        <v>81</v>
      </c>
      <c r="C16" s="32" t="s">
        <v>12</v>
      </c>
      <c r="D16" s="32" t="s">
        <v>106</v>
      </c>
      <c r="E16" s="32" t="s">
        <v>107</v>
      </c>
      <c r="F16" s="25">
        <v>1</v>
      </c>
      <c r="G16" s="10">
        <v>1</v>
      </c>
      <c r="H16" s="32" t="s">
        <v>13</v>
      </c>
      <c r="I16" s="32"/>
    </row>
    <row r="17" spans="1:9" x14ac:dyDescent="0.35">
      <c r="A17" s="31" t="s">
        <v>80</v>
      </c>
      <c r="B17" s="32" t="s">
        <v>81</v>
      </c>
      <c r="C17" s="32" t="s">
        <v>108</v>
      </c>
      <c r="D17" s="32" t="s">
        <v>109</v>
      </c>
      <c r="E17" s="32" t="s">
        <v>110</v>
      </c>
      <c r="F17" s="25">
        <v>1</v>
      </c>
      <c r="G17" s="10">
        <v>3</v>
      </c>
      <c r="H17" s="32"/>
      <c r="I17" s="32" t="s">
        <v>111</v>
      </c>
    </row>
    <row r="18" spans="1:9" x14ac:dyDescent="0.35">
      <c r="A18" s="31" t="s">
        <v>80</v>
      </c>
      <c r="B18" s="32" t="s">
        <v>81</v>
      </c>
      <c r="C18" s="32" t="s">
        <v>108</v>
      </c>
      <c r="D18" s="32" t="s">
        <v>112</v>
      </c>
      <c r="E18" s="32" t="s">
        <v>113</v>
      </c>
      <c r="F18" s="25">
        <v>4</v>
      </c>
      <c r="G18" s="10">
        <v>1</v>
      </c>
      <c r="H18" s="32"/>
      <c r="I18" s="32" t="s">
        <v>114</v>
      </c>
    </row>
    <row r="19" spans="1:9" x14ac:dyDescent="0.35">
      <c r="A19" s="31" t="s">
        <v>80</v>
      </c>
      <c r="B19" s="32" t="s">
        <v>81</v>
      </c>
      <c r="C19" s="32" t="s">
        <v>108</v>
      </c>
      <c r="D19" s="32" t="s">
        <v>115</v>
      </c>
      <c r="E19" s="32" t="s">
        <v>116</v>
      </c>
      <c r="F19" s="25">
        <v>4</v>
      </c>
      <c r="G19" s="10">
        <v>1</v>
      </c>
      <c r="H19" s="32"/>
      <c r="I19" s="32" t="s">
        <v>114</v>
      </c>
    </row>
    <row r="20" spans="1:9" x14ac:dyDescent="0.35">
      <c r="A20" s="31" t="s">
        <v>80</v>
      </c>
      <c r="B20" s="32" t="s">
        <v>81</v>
      </c>
      <c r="C20" s="32" t="s">
        <v>108</v>
      </c>
      <c r="D20" s="32" t="s">
        <v>117</v>
      </c>
      <c r="E20" s="32" t="s">
        <v>118</v>
      </c>
      <c r="F20" s="25">
        <v>4</v>
      </c>
      <c r="G20" s="10">
        <v>1</v>
      </c>
      <c r="H20" s="32"/>
      <c r="I20" s="32" t="s">
        <v>114</v>
      </c>
    </row>
    <row r="21" spans="1:9" x14ac:dyDescent="0.35">
      <c r="A21" s="31" t="s">
        <v>80</v>
      </c>
      <c r="B21" s="32" t="s">
        <v>81</v>
      </c>
      <c r="C21" s="32" t="s">
        <v>108</v>
      </c>
      <c r="D21" s="32" t="s">
        <v>119</v>
      </c>
      <c r="E21" s="32" t="s">
        <v>120</v>
      </c>
      <c r="F21" s="25">
        <v>4</v>
      </c>
      <c r="G21" s="10">
        <v>1</v>
      </c>
      <c r="H21" s="32"/>
      <c r="I21" s="32" t="s">
        <v>114</v>
      </c>
    </row>
    <row r="22" spans="1:9" x14ac:dyDescent="0.35">
      <c r="A22" s="31" t="s">
        <v>80</v>
      </c>
      <c r="B22" s="32" t="s">
        <v>81</v>
      </c>
      <c r="C22" s="32" t="s">
        <v>108</v>
      </c>
      <c r="D22" s="32" t="s">
        <v>121</v>
      </c>
      <c r="E22" s="32" t="s">
        <v>122</v>
      </c>
      <c r="F22" s="25">
        <v>1</v>
      </c>
      <c r="G22" s="10">
        <v>1</v>
      </c>
      <c r="H22" s="32"/>
      <c r="I22" s="32" t="s">
        <v>123</v>
      </c>
    </row>
    <row r="23" spans="1:9" x14ac:dyDescent="0.35">
      <c r="A23" s="31" t="s">
        <v>80</v>
      </c>
      <c r="B23" s="32" t="s">
        <v>81</v>
      </c>
      <c r="C23" s="32" t="s">
        <v>108</v>
      </c>
      <c r="D23" s="32" t="s">
        <v>124</v>
      </c>
      <c r="E23" s="32" t="s">
        <v>125</v>
      </c>
      <c r="F23" s="25">
        <v>2</v>
      </c>
      <c r="G23" s="10">
        <v>1</v>
      </c>
      <c r="H23" s="32"/>
      <c r="I23" s="32" t="s">
        <v>126</v>
      </c>
    </row>
    <row r="24" spans="1:9" x14ac:dyDescent="0.35">
      <c r="A24" s="31" t="s">
        <v>80</v>
      </c>
      <c r="B24" s="32" t="s">
        <v>81</v>
      </c>
      <c r="C24" s="32" t="s">
        <v>108</v>
      </c>
      <c r="D24" s="32" t="s">
        <v>127</v>
      </c>
      <c r="E24" s="32" t="s">
        <v>128</v>
      </c>
      <c r="F24" s="25">
        <v>1</v>
      </c>
      <c r="G24" s="10">
        <v>1</v>
      </c>
      <c r="H24" s="32"/>
      <c r="I24" s="32" t="s">
        <v>129</v>
      </c>
    </row>
    <row r="25" spans="1:9" x14ac:dyDescent="0.35">
      <c r="A25" s="31" t="s">
        <v>80</v>
      </c>
      <c r="B25" s="32" t="s">
        <v>81</v>
      </c>
      <c r="C25" s="32" t="s">
        <v>108</v>
      </c>
      <c r="D25" s="32" t="s">
        <v>130</v>
      </c>
      <c r="E25" s="32" t="s">
        <v>131</v>
      </c>
      <c r="F25" s="25">
        <v>1</v>
      </c>
      <c r="G25" s="10">
        <v>1</v>
      </c>
      <c r="H25" s="32"/>
      <c r="I25" s="32" t="s">
        <v>132</v>
      </c>
    </row>
    <row r="26" spans="1:9" x14ac:dyDescent="0.35">
      <c r="A26" s="31" t="s">
        <v>80</v>
      </c>
      <c r="B26" s="32" t="s">
        <v>81</v>
      </c>
      <c r="C26" s="32" t="s">
        <v>108</v>
      </c>
      <c r="D26" s="32" t="s">
        <v>133</v>
      </c>
      <c r="E26" s="32" t="s">
        <v>134</v>
      </c>
      <c r="F26" s="25">
        <v>1</v>
      </c>
      <c r="G26" s="10">
        <v>1</v>
      </c>
      <c r="H26" s="32"/>
      <c r="I26" s="32" t="s">
        <v>135</v>
      </c>
    </row>
    <row r="27" spans="1:9" x14ac:dyDescent="0.35">
      <c r="A27" s="31" t="s">
        <v>80</v>
      </c>
      <c r="B27" s="32" t="s">
        <v>81</v>
      </c>
      <c r="C27" s="32" t="s">
        <v>108</v>
      </c>
      <c r="D27" s="32" t="s">
        <v>136</v>
      </c>
      <c r="E27" s="32" t="s">
        <v>137</v>
      </c>
      <c r="F27" s="25">
        <v>1</v>
      </c>
      <c r="G27" s="10">
        <v>1</v>
      </c>
      <c r="H27" s="32"/>
      <c r="I27" s="32" t="s">
        <v>138</v>
      </c>
    </row>
    <row r="28" spans="1:9" x14ac:dyDescent="0.35">
      <c r="A28" s="31" t="s">
        <v>80</v>
      </c>
      <c r="B28" s="32" t="s">
        <v>81</v>
      </c>
      <c r="C28" s="32" t="s">
        <v>108</v>
      </c>
      <c r="D28" s="32" t="s">
        <v>139</v>
      </c>
      <c r="E28" s="32" t="s">
        <v>140</v>
      </c>
      <c r="F28" s="25">
        <v>1</v>
      </c>
      <c r="G28" s="10">
        <v>1</v>
      </c>
      <c r="H28" s="32"/>
      <c r="I28" s="32"/>
    </row>
    <row r="29" spans="1:9" x14ac:dyDescent="0.35">
      <c r="A29" s="31" t="s">
        <v>80</v>
      </c>
      <c r="B29" s="32" t="s">
        <v>81</v>
      </c>
      <c r="C29" s="32" t="s">
        <v>108</v>
      </c>
      <c r="D29" s="32" t="s">
        <v>141</v>
      </c>
      <c r="E29" s="32" t="s">
        <v>142</v>
      </c>
      <c r="F29" s="25">
        <v>4</v>
      </c>
      <c r="G29" s="10">
        <v>1</v>
      </c>
      <c r="H29" s="32"/>
      <c r="I29" s="32" t="s">
        <v>114</v>
      </c>
    </row>
    <row r="30" spans="1:9" x14ac:dyDescent="0.35">
      <c r="A30" s="31" t="s">
        <v>80</v>
      </c>
      <c r="B30" s="32" t="s">
        <v>81</v>
      </c>
      <c r="C30" s="32" t="s">
        <v>108</v>
      </c>
      <c r="D30" s="32" t="s">
        <v>143</v>
      </c>
      <c r="E30" s="32" t="s">
        <v>144</v>
      </c>
      <c r="F30" s="25">
        <v>1</v>
      </c>
      <c r="G30" s="10">
        <v>1</v>
      </c>
      <c r="H30" s="32"/>
      <c r="I30" s="32" t="s">
        <v>145</v>
      </c>
    </row>
    <row r="31" spans="1:9" x14ac:dyDescent="0.35">
      <c r="A31" s="31" t="s">
        <v>80</v>
      </c>
      <c r="B31" s="32" t="s">
        <v>81</v>
      </c>
      <c r="C31" s="32" t="s">
        <v>108</v>
      </c>
      <c r="D31" s="32" t="s">
        <v>146</v>
      </c>
      <c r="E31" s="32" t="s">
        <v>147</v>
      </c>
      <c r="F31" s="25">
        <v>1</v>
      </c>
      <c r="G31" s="10">
        <v>1</v>
      </c>
      <c r="H31" s="32"/>
      <c r="I31" s="32" t="s">
        <v>129</v>
      </c>
    </row>
    <row r="32" spans="1:9" x14ac:dyDescent="0.35">
      <c r="A32" s="31" t="s">
        <v>80</v>
      </c>
      <c r="B32" s="32" t="s">
        <v>81</v>
      </c>
      <c r="C32" s="32" t="s">
        <v>108</v>
      </c>
      <c r="D32" s="32" t="s">
        <v>148</v>
      </c>
      <c r="E32" s="32" t="s">
        <v>149</v>
      </c>
      <c r="F32" s="25">
        <v>2</v>
      </c>
      <c r="G32" s="10">
        <v>1</v>
      </c>
      <c r="H32" s="32"/>
      <c r="I32" s="32" t="s">
        <v>129</v>
      </c>
    </row>
    <row r="33" spans="1:9" x14ac:dyDescent="0.35">
      <c r="A33" s="31" t="s">
        <v>80</v>
      </c>
      <c r="B33" s="32" t="s">
        <v>81</v>
      </c>
      <c r="C33" s="32" t="s">
        <v>108</v>
      </c>
      <c r="D33" s="32" t="s">
        <v>150</v>
      </c>
      <c r="E33" s="32" t="s">
        <v>151</v>
      </c>
      <c r="F33" s="25">
        <v>1</v>
      </c>
      <c r="G33" s="10">
        <v>1</v>
      </c>
      <c r="H33" s="32"/>
      <c r="I33" s="32" t="s">
        <v>152</v>
      </c>
    </row>
    <row r="34" spans="1:9" x14ac:dyDescent="0.35">
      <c r="A34" s="31" t="s">
        <v>80</v>
      </c>
      <c r="B34" s="32" t="s">
        <v>81</v>
      </c>
      <c r="C34" s="32" t="s">
        <v>108</v>
      </c>
      <c r="D34" s="32" t="s">
        <v>153</v>
      </c>
      <c r="E34" s="32" t="s">
        <v>154</v>
      </c>
      <c r="F34" s="25">
        <v>1</v>
      </c>
      <c r="G34" s="10">
        <v>1</v>
      </c>
      <c r="H34" s="32"/>
      <c r="I34" s="32"/>
    </row>
    <row r="35" spans="1:9" x14ac:dyDescent="0.35">
      <c r="A35" s="31" t="s">
        <v>80</v>
      </c>
      <c r="B35" s="32" t="s">
        <v>81</v>
      </c>
      <c r="C35" s="32" t="s">
        <v>108</v>
      </c>
      <c r="D35" s="32" t="s">
        <v>155</v>
      </c>
      <c r="E35" s="32" t="s">
        <v>156</v>
      </c>
      <c r="F35" s="25">
        <v>1</v>
      </c>
      <c r="G35" s="10">
        <v>1</v>
      </c>
      <c r="H35" s="32"/>
      <c r="I35" s="32" t="s">
        <v>157</v>
      </c>
    </row>
    <row r="36" spans="1:9" x14ac:dyDescent="0.35">
      <c r="A36" s="31" t="s">
        <v>80</v>
      </c>
      <c r="B36" s="32" t="s">
        <v>81</v>
      </c>
      <c r="C36" s="32" t="s">
        <v>108</v>
      </c>
      <c r="D36" s="32" t="s">
        <v>158</v>
      </c>
      <c r="E36" s="32" t="s">
        <v>159</v>
      </c>
      <c r="F36" s="25">
        <v>3</v>
      </c>
      <c r="G36" s="10">
        <v>1</v>
      </c>
      <c r="H36" s="32"/>
      <c r="I36" s="32" t="s">
        <v>160</v>
      </c>
    </row>
    <row r="37" spans="1:9" x14ac:dyDescent="0.35">
      <c r="A37" s="31" t="s">
        <v>80</v>
      </c>
      <c r="B37" s="32" t="s">
        <v>81</v>
      </c>
      <c r="C37" s="32" t="s">
        <v>108</v>
      </c>
      <c r="D37" s="32" t="s">
        <v>161</v>
      </c>
      <c r="E37" s="32" t="s">
        <v>162</v>
      </c>
      <c r="F37" s="25">
        <v>1</v>
      </c>
      <c r="G37" s="10">
        <v>1</v>
      </c>
      <c r="H37" s="32"/>
      <c r="I37" s="32" t="s">
        <v>163</v>
      </c>
    </row>
    <row r="38" spans="1:9" x14ac:dyDescent="0.35">
      <c r="A38" s="31" t="s">
        <v>80</v>
      </c>
      <c r="B38" s="32" t="s">
        <v>81</v>
      </c>
      <c r="C38" s="32" t="s">
        <v>108</v>
      </c>
      <c r="D38" s="32" t="s">
        <v>161</v>
      </c>
      <c r="E38" s="32" t="s">
        <v>162</v>
      </c>
      <c r="F38" s="25">
        <v>1</v>
      </c>
      <c r="G38" s="10">
        <v>1</v>
      </c>
      <c r="H38" s="32"/>
      <c r="I38" s="32" t="s">
        <v>164</v>
      </c>
    </row>
    <row r="39" spans="1:9" x14ac:dyDescent="0.35">
      <c r="A39" s="31" t="s">
        <v>80</v>
      </c>
      <c r="B39" s="32" t="s">
        <v>81</v>
      </c>
      <c r="C39" s="32" t="s">
        <v>108</v>
      </c>
      <c r="D39" s="32" t="s">
        <v>165</v>
      </c>
      <c r="E39" s="32" t="s">
        <v>166</v>
      </c>
      <c r="F39" s="25">
        <v>3</v>
      </c>
      <c r="G39" s="10">
        <v>1</v>
      </c>
      <c r="H39" s="32"/>
      <c r="I39" s="32" t="s">
        <v>167</v>
      </c>
    </row>
    <row r="40" spans="1:9" x14ac:dyDescent="0.35">
      <c r="A40" s="31" t="s">
        <v>80</v>
      </c>
      <c r="B40" s="32" t="s">
        <v>81</v>
      </c>
      <c r="C40" s="32" t="s">
        <v>108</v>
      </c>
      <c r="D40" s="32" t="s">
        <v>168</v>
      </c>
      <c r="E40" s="32" t="s">
        <v>169</v>
      </c>
      <c r="F40" s="25">
        <v>1</v>
      </c>
      <c r="G40" s="10">
        <v>1</v>
      </c>
      <c r="H40" s="32"/>
      <c r="I40" s="32" t="s">
        <v>170</v>
      </c>
    </row>
    <row r="41" spans="1:9" x14ac:dyDescent="0.35">
      <c r="A41" s="31" t="s">
        <v>80</v>
      </c>
      <c r="B41" s="32" t="s">
        <v>81</v>
      </c>
      <c r="C41" s="32" t="s">
        <v>171</v>
      </c>
      <c r="D41" s="32" t="s">
        <v>172</v>
      </c>
      <c r="E41" s="32" t="s">
        <v>173</v>
      </c>
      <c r="F41" s="25">
        <v>1</v>
      </c>
      <c r="G41" s="10">
        <v>1</v>
      </c>
      <c r="H41" s="32" t="s">
        <v>174</v>
      </c>
      <c r="I41" s="32"/>
    </row>
    <row r="42" spans="1:9" x14ac:dyDescent="0.35">
      <c r="A42" s="31" t="s">
        <v>80</v>
      </c>
      <c r="B42" s="32" t="s">
        <v>81</v>
      </c>
      <c r="C42" s="32" t="s">
        <v>171</v>
      </c>
      <c r="D42" s="32" t="s">
        <v>175</v>
      </c>
      <c r="E42" s="32" t="s">
        <v>176</v>
      </c>
      <c r="F42" s="25">
        <v>1</v>
      </c>
      <c r="G42" s="10">
        <v>1</v>
      </c>
      <c r="H42" s="32" t="s">
        <v>177</v>
      </c>
      <c r="I42" s="32"/>
    </row>
    <row r="43" spans="1:9" x14ac:dyDescent="0.35">
      <c r="A43" s="31" t="s">
        <v>80</v>
      </c>
      <c r="B43" s="32" t="s">
        <v>81</v>
      </c>
      <c r="C43" s="32" t="s">
        <v>171</v>
      </c>
      <c r="D43" s="32" t="s">
        <v>178</v>
      </c>
      <c r="E43" s="32" t="s">
        <v>179</v>
      </c>
      <c r="F43" s="25">
        <v>1</v>
      </c>
      <c r="G43" s="10">
        <v>1</v>
      </c>
      <c r="H43" s="32" t="s">
        <v>180</v>
      </c>
      <c r="I43" s="32"/>
    </row>
    <row r="44" spans="1:9" x14ac:dyDescent="0.35">
      <c r="A44" s="31" t="s">
        <v>80</v>
      </c>
      <c r="B44" s="32" t="s">
        <v>81</v>
      </c>
      <c r="C44" s="32" t="s">
        <v>171</v>
      </c>
      <c r="D44" s="32" t="s">
        <v>181</v>
      </c>
      <c r="E44" s="32" t="s">
        <v>182</v>
      </c>
      <c r="F44" s="25">
        <v>1</v>
      </c>
      <c r="G44" s="10">
        <v>1</v>
      </c>
      <c r="H44" s="32" t="s">
        <v>183</v>
      </c>
      <c r="I44" s="32"/>
    </row>
    <row r="45" spans="1:9" x14ac:dyDescent="0.35">
      <c r="A45" s="31" t="s">
        <v>80</v>
      </c>
      <c r="B45" s="32" t="s">
        <v>81</v>
      </c>
      <c r="C45" s="32" t="s">
        <v>171</v>
      </c>
      <c r="D45" s="32" t="s">
        <v>184</v>
      </c>
      <c r="E45" s="32" t="s">
        <v>185</v>
      </c>
      <c r="F45" s="25">
        <v>1</v>
      </c>
      <c r="G45" s="10">
        <v>1</v>
      </c>
      <c r="H45" s="32" t="s">
        <v>186</v>
      </c>
      <c r="I45" s="32"/>
    </row>
    <row r="46" spans="1:9" x14ac:dyDescent="0.35">
      <c r="A46" s="31" t="s">
        <v>80</v>
      </c>
      <c r="B46" s="32" t="s">
        <v>81</v>
      </c>
      <c r="C46" s="32" t="s">
        <v>171</v>
      </c>
      <c r="D46" s="32" t="s">
        <v>187</v>
      </c>
      <c r="E46" s="32" t="s">
        <v>188</v>
      </c>
      <c r="F46" s="25">
        <v>1</v>
      </c>
      <c r="G46" s="10">
        <v>1</v>
      </c>
      <c r="H46" s="32" t="s">
        <v>189</v>
      </c>
      <c r="I46" s="32" t="s">
        <v>190</v>
      </c>
    </row>
    <row r="47" spans="1:9" x14ac:dyDescent="0.35">
      <c r="A47" s="31" t="s">
        <v>80</v>
      </c>
      <c r="B47" s="32" t="s">
        <v>81</v>
      </c>
      <c r="C47" s="32" t="s">
        <v>171</v>
      </c>
      <c r="D47" s="32" t="s">
        <v>191</v>
      </c>
      <c r="E47" s="32" t="s">
        <v>192</v>
      </c>
      <c r="F47" s="25">
        <v>1</v>
      </c>
      <c r="G47" s="10">
        <v>1</v>
      </c>
      <c r="H47" s="32" t="s">
        <v>193</v>
      </c>
      <c r="I47" s="32" t="s">
        <v>194</v>
      </c>
    </row>
    <row r="48" spans="1:9" x14ac:dyDescent="0.35">
      <c r="A48" s="31" t="s">
        <v>80</v>
      </c>
      <c r="B48" s="32" t="s">
        <v>81</v>
      </c>
      <c r="C48" s="32" t="s">
        <v>171</v>
      </c>
      <c r="D48" s="32" t="s">
        <v>195</v>
      </c>
      <c r="E48" s="32" t="s">
        <v>196</v>
      </c>
      <c r="F48" s="25">
        <v>1</v>
      </c>
      <c r="G48" s="10">
        <v>1</v>
      </c>
      <c r="H48" s="32" t="s">
        <v>197</v>
      </c>
      <c r="I48" s="32" t="s">
        <v>198</v>
      </c>
    </row>
    <row r="49" spans="1:9" x14ac:dyDescent="0.35">
      <c r="A49" s="31" t="s">
        <v>80</v>
      </c>
      <c r="B49" s="32" t="s">
        <v>81</v>
      </c>
      <c r="C49" s="32" t="s">
        <v>199</v>
      </c>
      <c r="D49" s="32" t="s">
        <v>200</v>
      </c>
      <c r="E49" s="32" t="s">
        <v>201</v>
      </c>
      <c r="F49" s="25">
        <v>1</v>
      </c>
      <c r="G49" s="10">
        <v>1</v>
      </c>
      <c r="H49" s="32"/>
      <c r="I49" s="32" t="s">
        <v>202</v>
      </c>
    </row>
    <row r="50" spans="1:9" x14ac:dyDescent="0.35">
      <c r="A50" s="31" t="s">
        <v>80</v>
      </c>
      <c r="B50" s="32" t="s">
        <v>81</v>
      </c>
      <c r="C50" s="32" t="s">
        <v>199</v>
      </c>
      <c r="D50" s="32" t="s">
        <v>203</v>
      </c>
      <c r="E50" s="32" t="s">
        <v>204</v>
      </c>
      <c r="F50" s="25">
        <v>1</v>
      </c>
      <c r="G50" s="10">
        <v>1</v>
      </c>
      <c r="H50" s="32"/>
      <c r="I50" s="32" t="s">
        <v>205</v>
      </c>
    </row>
    <row r="51" spans="1:9" x14ac:dyDescent="0.35">
      <c r="A51" s="31" t="s">
        <v>80</v>
      </c>
      <c r="B51" s="32" t="s">
        <v>81</v>
      </c>
      <c r="C51" s="32" t="s">
        <v>199</v>
      </c>
      <c r="D51" s="32" t="s">
        <v>206</v>
      </c>
      <c r="E51" s="32" t="s">
        <v>207</v>
      </c>
      <c r="F51" s="25">
        <v>3</v>
      </c>
      <c r="G51" s="10">
        <v>1</v>
      </c>
      <c r="H51" s="32"/>
      <c r="I51" s="32" t="s">
        <v>167</v>
      </c>
    </row>
    <row r="52" spans="1:9" x14ac:dyDescent="0.35">
      <c r="A52" s="31" t="s">
        <v>80</v>
      </c>
      <c r="B52" s="32" t="s">
        <v>81</v>
      </c>
      <c r="C52" s="32" t="s">
        <v>199</v>
      </c>
      <c r="D52" s="32" t="s">
        <v>208</v>
      </c>
      <c r="E52" s="32" t="s">
        <v>209</v>
      </c>
      <c r="F52" s="25">
        <v>1</v>
      </c>
      <c r="G52" s="10">
        <v>1</v>
      </c>
      <c r="H52" s="32"/>
      <c r="I52" s="32" t="s">
        <v>129</v>
      </c>
    </row>
    <row r="53" spans="1:9" x14ac:dyDescent="0.35">
      <c r="A53" s="31" t="s">
        <v>80</v>
      </c>
      <c r="B53" s="32" t="s">
        <v>81</v>
      </c>
      <c r="C53" s="32" t="s">
        <v>199</v>
      </c>
      <c r="D53" s="32" t="s">
        <v>210</v>
      </c>
      <c r="E53" s="32" t="s">
        <v>211</v>
      </c>
      <c r="F53" s="25">
        <v>4</v>
      </c>
      <c r="G53" s="10">
        <v>1</v>
      </c>
      <c r="H53" s="32"/>
      <c r="I53" s="32" t="s">
        <v>212</v>
      </c>
    </row>
    <row r="54" spans="1:9" x14ac:dyDescent="0.35">
      <c r="A54" s="31" t="s">
        <v>80</v>
      </c>
      <c r="B54" s="32" t="s">
        <v>81</v>
      </c>
      <c r="C54" s="32" t="s">
        <v>199</v>
      </c>
      <c r="D54" s="32" t="s">
        <v>213</v>
      </c>
      <c r="E54" s="32" t="s">
        <v>214</v>
      </c>
      <c r="F54" s="25">
        <v>1</v>
      </c>
      <c r="G54" s="10">
        <v>1</v>
      </c>
      <c r="H54" s="32"/>
      <c r="I54" s="32" t="s">
        <v>215</v>
      </c>
    </row>
    <row r="55" spans="1:9" x14ac:dyDescent="0.35">
      <c r="A55" s="31" t="s">
        <v>80</v>
      </c>
      <c r="B55" s="32" t="s">
        <v>81</v>
      </c>
      <c r="C55" s="32" t="s">
        <v>199</v>
      </c>
      <c r="D55" s="32" t="s">
        <v>216</v>
      </c>
      <c r="E55" s="32" t="s">
        <v>217</v>
      </c>
      <c r="F55" s="25">
        <v>1</v>
      </c>
      <c r="G55" s="10">
        <v>1</v>
      </c>
      <c r="H55" s="32"/>
      <c r="I55" s="32" t="s">
        <v>218</v>
      </c>
    </row>
    <row r="56" spans="1:9" x14ac:dyDescent="0.35">
      <c r="A56" s="31" t="s">
        <v>80</v>
      </c>
      <c r="B56" s="32" t="s">
        <v>81</v>
      </c>
      <c r="C56" s="32" t="s">
        <v>199</v>
      </c>
      <c r="D56" s="32" t="s">
        <v>219</v>
      </c>
      <c r="E56" s="32" t="s">
        <v>220</v>
      </c>
      <c r="F56" s="25">
        <v>1</v>
      </c>
      <c r="G56" s="10">
        <v>1</v>
      </c>
      <c r="H56" s="32"/>
      <c r="I56" s="32" t="s">
        <v>221</v>
      </c>
    </row>
    <row r="57" spans="1:9" x14ac:dyDescent="0.35">
      <c r="A57" s="31" t="s">
        <v>80</v>
      </c>
      <c r="B57" s="32" t="s">
        <v>81</v>
      </c>
      <c r="C57" s="32" t="s">
        <v>199</v>
      </c>
      <c r="D57" s="32" t="s">
        <v>222</v>
      </c>
      <c r="E57" s="32" t="s">
        <v>223</v>
      </c>
      <c r="F57" s="25">
        <v>2</v>
      </c>
      <c r="G57" s="10">
        <v>1</v>
      </c>
      <c r="H57" s="32"/>
      <c r="I57" s="32" t="s">
        <v>224</v>
      </c>
    </row>
    <row r="58" spans="1:9" x14ac:dyDescent="0.35">
      <c r="A58" s="31" t="s">
        <v>80</v>
      </c>
      <c r="B58" s="32" t="s">
        <v>81</v>
      </c>
      <c r="C58" s="32" t="s">
        <v>199</v>
      </c>
      <c r="D58" s="32" t="s">
        <v>225</v>
      </c>
      <c r="E58" s="32" t="s">
        <v>226</v>
      </c>
      <c r="F58" s="25">
        <v>1</v>
      </c>
      <c r="G58" s="10">
        <v>1</v>
      </c>
      <c r="H58" s="32"/>
      <c r="I58" s="32" t="s">
        <v>129</v>
      </c>
    </row>
    <row r="59" spans="1:9" x14ac:dyDescent="0.35">
      <c r="A59" s="31" t="s">
        <v>80</v>
      </c>
      <c r="B59" s="32" t="s">
        <v>81</v>
      </c>
      <c r="C59" s="32" t="s">
        <v>199</v>
      </c>
      <c r="D59" s="32" t="s">
        <v>216</v>
      </c>
      <c r="E59" s="32" t="s">
        <v>217</v>
      </c>
      <c r="F59" s="25">
        <v>1</v>
      </c>
      <c r="G59" s="10">
        <v>3</v>
      </c>
      <c r="H59" s="32"/>
      <c r="I59" s="32" t="s">
        <v>163</v>
      </c>
    </row>
    <row r="60" spans="1:9" x14ac:dyDescent="0.35">
      <c r="A60" s="31" t="s">
        <v>80</v>
      </c>
      <c r="B60" s="32" t="s">
        <v>81</v>
      </c>
      <c r="C60" s="32" t="s">
        <v>199</v>
      </c>
      <c r="D60" s="32" t="s">
        <v>227</v>
      </c>
      <c r="E60" s="32" t="s">
        <v>228</v>
      </c>
      <c r="F60" s="25">
        <v>2</v>
      </c>
      <c r="G60" s="10">
        <v>1</v>
      </c>
      <c r="H60" s="32"/>
      <c r="I60" s="32" t="s">
        <v>229</v>
      </c>
    </row>
    <row r="61" spans="1:9" x14ac:dyDescent="0.35">
      <c r="A61" s="31" t="s">
        <v>80</v>
      </c>
      <c r="B61" s="32" t="s">
        <v>81</v>
      </c>
      <c r="C61" s="32" t="s">
        <v>199</v>
      </c>
      <c r="D61" s="32" t="s">
        <v>230</v>
      </c>
      <c r="E61" s="32" t="s">
        <v>231</v>
      </c>
      <c r="F61" s="25">
        <v>4</v>
      </c>
      <c r="G61" s="10">
        <v>1</v>
      </c>
      <c r="H61" s="32"/>
      <c r="I61" s="32" t="s">
        <v>167</v>
      </c>
    </row>
    <row r="62" spans="1:9" x14ac:dyDescent="0.35">
      <c r="A62" s="31" t="s">
        <v>80</v>
      </c>
      <c r="B62" s="32" t="s">
        <v>81</v>
      </c>
      <c r="C62" s="32" t="s">
        <v>199</v>
      </c>
      <c r="D62" s="32" t="s">
        <v>232</v>
      </c>
      <c r="E62" s="32" t="s">
        <v>233</v>
      </c>
      <c r="F62" s="25">
        <v>6</v>
      </c>
      <c r="G62" s="10">
        <v>1</v>
      </c>
      <c r="H62" s="32"/>
      <c r="I62" s="32" t="s">
        <v>234</v>
      </c>
    </row>
    <row r="63" spans="1:9" x14ac:dyDescent="0.35">
      <c r="A63" s="31" t="s">
        <v>80</v>
      </c>
      <c r="B63" s="32" t="s">
        <v>81</v>
      </c>
      <c r="C63" s="32" t="s">
        <v>199</v>
      </c>
      <c r="D63" s="32" t="s">
        <v>216</v>
      </c>
      <c r="E63" s="32" t="s">
        <v>217</v>
      </c>
      <c r="F63" s="25">
        <v>2</v>
      </c>
      <c r="G63" s="10">
        <v>1</v>
      </c>
      <c r="H63" s="32"/>
      <c r="I63" s="32" t="s">
        <v>129</v>
      </c>
    </row>
    <row r="64" spans="1:9" x14ac:dyDescent="0.35">
      <c r="A64" s="31" t="s">
        <v>80</v>
      </c>
      <c r="B64" s="32" t="s">
        <v>81</v>
      </c>
      <c r="C64" s="32" t="s">
        <v>199</v>
      </c>
      <c r="D64" s="32" t="s">
        <v>210</v>
      </c>
      <c r="E64" s="32" t="s">
        <v>211</v>
      </c>
      <c r="F64" s="25">
        <v>1</v>
      </c>
      <c r="G64" s="10">
        <v>1</v>
      </c>
      <c r="H64" s="32"/>
      <c r="I64" s="32" t="s">
        <v>218</v>
      </c>
    </row>
    <row r="65" spans="1:9" x14ac:dyDescent="0.35">
      <c r="A65" s="31" t="s">
        <v>80</v>
      </c>
      <c r="B65" s="32" t="s">
        <v>81</v>
      </c>
      <c r="C65" s="32" t="s">
        <v>199</v>
      </c>
      <c r="D65" s="32" t="s">
        <v>210</v>
      </c>
      <c r="E65" s="32" t="s">
        <v>211</v>
      </c>
      <c r="F65" s="25">
        <v>1</v>
      </c>
      <c r="G65" s="10">
        <v>1</v>
      </c>
      <c r="H65" s="32"/>
      <c r="I65" s="32" t="s">
        <v>163</v>
      </c>
    </row>
    <row r="66" spans="1:9" x14ac:dyDescent="0.35">
      <c r="A66" s="31" t="s">
        <v>80</v>
      </c>
      <c r="B66" s="32" t="s">
        <v>81</v>
      </c>
      <c r="C66" s="32" t="s">
        <v>199</v>
      </c>
      <c r="D66" s="32" t="s">
        <v>216</v>
      </c>
      <c r="E66" s="32" t="s">
        <v>217</v>
      </c>
      <c r="F66" s="25">
        <v>1</v>
      </c>
      <c r="G66" s="10">
        <v>1</v>
      </c>
      <c r="H66" s="32"/>
      <c r="I66" s="32" t="s">
        <v>235</v>
      </c>
    </row>
    <row r="67" spans="1:9" x14ac:dyDescent="0.35">
      <c r="A67" s="31" t="s">
        <v>80</v>
      </c>
      <c r="B67" s="32" t="s">
        <v>81</v>
      </c>
      <c r="C67" s="32" t="s">
        <v>199</v>
      </c>
      <c r="D67" s="32" t="s">
        <v>236</v>
      </c>
      <c r="E67" s="32" t="s">
        <v>237</v>
      </c>
      <c r="F67" s="25">
        <v>1</v>
      </c>
      <c r="G67" s="10">
        <v>1</v>
      </c>
      <c r="H67" s="32"/>
      <c r="I67" s="32" t="s">
        <v>238</v>
      </c>
    </row>
    <row r="68" spans="1:9" x14ac:dyDescent="0.35">
      <c r="A68" s="31" t="s">
        <v>80</v>
      </c>
      <c r="B68" s="32" t="s">
        <v>81</v>
      </c>
      <c r="C68" s="32" t="s">
        <v>199</v>
      </c>
      <c r="D68" s="32" t="s">
        <v>216</v>
      </c>
      <c r="E68" s="32" t="s">
        <v>217</v>
      </c>
      <c r="F68" s="25">
        <v>1</v>
      </c>
      <c r="G68" s="10">
        <v>1</v>
      </c>
      <c r="H68" s="32"/>
      <c r="I68" s="32" t="s">
        <v>239</v>
      </c>
    </row>
    <row r="69" spans="1:9" x14ac:dyDescent="0.35">
      <c r="A69" s="31" t="s">
        <v>80</v>
      </c>
      <c r="B69" s="32" t="s">
        <v>81</v>
      </c>
      <c r="C69" s="32" t="s">
        <v>199</v>
      </c>
      <c r="D69" s="32" t="s">
        <v>232</v>
      </c>
      <c r="E69" s="32" t="s">
        <v>233</v>
      </c>
      <c r="F69" s="25">
        <v>3</v>
      </c>
      <c r="G69" s="10">
        <v>1</v>
      </c>
      <c r="H69" s="32"/>
      <c r="I69" s="32" t="s">
        <v>212</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7FD33-0594-47F4-9FCD-B0C883812DB2}">
  <dimension ref="A1:B12"/>
  <sheetViews>
    <sheetView workbookViewId="0">
      <selection activeCell="C12" sqref="C11:C12"/>
    </sheetView>
  </sheetViews>
  <sheetFormatPr defaultRowHeight="14.5" x14ac:dyDescent="0.35"/>
  <cols>
    <col min="1" max="1" width="10.08984375" customWidth="1"/>
  </cols>
  <sheetData>
    <row r="1" spans="1:2" x14ac:dyDescent="0.35">
      <c r="A1" t="s">
        <v>3</v>
      </c>
    </row>
    <row r="2" spans="1:2" x14ac:dyDescent="0.35">
      <c r="A2" t="s">
        <v>240</v>
      </c>
      <c r="B2" t="s">
        <v>241</v>
      </c>
    </row>
    <row r="3" spans="1:2" x14ac:dyDescent="0.35">
      <c r="A3" t="s">
        <v>240</v>
      </c>
      <c r="B3" t="s">
        <v>242</v>
      </c>
    </row>
    <row r="4" spans="1:2" x14ac:dyDescent="0.35">
      <c r="A4" t="s">
        <v>240</v>
      </c>
      <c r="B4" t="s">
        <v>243</v>
      </c>
    </row>
    <row r="5" spans="1:2" x14ac:dyDescent="0.35">
      <c r="A5" t="s">
        <v>240</v>
      </c>
      <c r="B5" t="s">
        <v>244</v>
      </c>
    </row>
    <row r="6" spans="1:2" x14ac:dyDescent="0.35">
      <c r="A6" t="s">
        <v>240</v>
      </c>
      <c r="B6" t="s">
        <v>245</v>
      </c>
    </row>
    <row r="7" spans="1:2" x14ac:dyDescent="0.35">
      <c r="A7" t="s">
        <v>240</v>
      </c>
      <c r="B7" t="s">
        <v>246</v>
      </c>
    </row>
    <row r="8" spans="1:2" x14ac:dyDescent="0.35">
      <c r="A8" t="s">
        <v>240</v>
      </c>
      <c r="B8" t="s">
        <v>247</v>
      </c>
    </row>
    <row r="9" spans="1:2" x14ac:dyDescent="0.35">
      <c r="A9" t="s">
        <v>240</v>
      </c>
      <c r="B9" t="s">
        <v>80</v>
      </c>
    </row>
    <row r="10" spans="1:2" x14ac:dyDescent="0.35">
      <c r="A10" t="s">
        <v>240</v>
      </c>
      <c r="B10" t="s">
        <v>248</v>
      </c>
    </row>
    <row r="11" spans="1:2" x14ac:dyDescent="0.35">
      <c r="A11" t="s">
        <v>240</v>
      </c>
      <c r="B11" t="s">
        <v>249</v>
      </c>
    </row>
    <row r="12" spans="1:2" x14ac:dyDescent="0.35">
      <c r="A12" t="s">
        <v>240</v>
      </c>
      <c r="B12" t="s">
        <v>250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327b3bd-87a0-433d-a5b2-a1dec08b1bcd">
      <Terms xmlns="http://schemas.microsoft.com/office/infopath/2007/PartnerControls"/>
    </lcf76f155ced4ddcb4097134ff3c332f>
    <TaxCatchAll xmlns="07afbd2d-f5d6-4dbb-b3ff-820859a0478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37BD45C08FA4F49B72856AF101255AC" ma:contentTypeVersion="18" ma:contentTypeDescription="Create a new document." ma:contentTypeScope="" ma:versionID="7a72663e6a6380f27f8ac4422c527c8b">
  <xsd:schema xmlns:xsd="http://www.w3.org/2001/XMLSchema" xmlns:xs="http://www.w3.org/2001/XMLSchema" xmlns:p="http://schemas.microsoft.com/office/2006/metadata/properties" xmlns:ns2="07afbd2d-f5d6-4dbb-b3ff-820859a04789" xmlns:ns3="1327b3bd-87a0-433d-a5b2-a1dec08b1bcd" targetNamespace="http://schemas.microsoft.com/office/2006/metadata/properties" ma:root="true" ma:fieldsID="e9496ece2be38821f8fff69060912534" ns2:_="" ns3:_="">
    <xsd:import namespace="07afbd2d-f5d6-4dbb-b3ff-820859a04789"/>
    <xsd:import namespace="1327b3bd-87a0-433d-a5b2-a1dec08b1b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afbd2d-f5d6-4dbb-b3ff-820859a047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f5fd6db-8dd0-4710-a5d3-9571f8614474}" ma:internalName="TaxCatchAll" ma:showField="CatchAllData" ma:web="07afbd2d-f5d6-4dbb-b3ff-820859a0478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27b3bd-87a0-433d-a5b2-a1dec08b1b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a4c9e2d-f8e3-4a57-bac9-17bee8f4579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779C94-087C-4784-9A09-1832051447A4}">
  <ds:schemaRefs>
    <ds:schemaRef ds:uri="http://schemas.microsoft.com/office/2006/metadata/properties"/>
    <ds:schemaRef ds:uri="http://schemas.microsoft.com/office/infopath/2007/PartnerControls"/>
    <ds:schemaRef ds:uri="1327b3bd-87a0-433d-a5b2-a1dec08b1bcd"/>
    <ds:schemaRef ds:uri="07afbd2d-f5d6-4dbb-b3ff-820859a04789"/>
  </ds:schemaRefs>
</ds:datastoreItem>
</file>

<file path=customXml/itemProps2.xml><?xml version="1.0" encoding="utf-8"?>
<ds:datastoreItem xmlns:ds="http://schemas.openxmlformats.org/officeDocument/2006/customXml" ds:itemID="{1FCCA223-B5A6-4759-8D73-84F04E0706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afbd2d-f5d6-4dbb-b3ff-820859a04789"/>
    <ds:schemaRef ds:uri="1327b3bd-87a0-433d-a5b2-a1dec08b1b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DC388E-1272-4476-9CE5-60B29B466C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Room Template Data</vt:lpstr>
      <vt:lpstr>Items In Room Template</vt:lpstr>
      <vt:lpstr>SC Set for Publish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Shalyce Corney (Health Infrastructure)</dc:creator>
  <cp:lastModifiedBy>Shalyce Corney (Health Infrastructure)</cp:lastModifiedBy>
  <dcterms:created xsi:type="dcterms:W3CDTF">2017-03-13T06:10:35Z</dcterms:created>
  <dcterms:modified xsi:type="dcterms:W3CDTF">2025-08-19T11:24:59Z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0x010100837BD45C08FA4F49B72856AF101255AC</vt:lpwstr>
  </property>
  <property fmtid="{D5CDD505-2E9C-101B-9397-08002B2CF9AE}" pid="3" name="MSIP_Label_76a44f01-6907-4156-9b79-a71e6c56ad93_Enabled">
    <vt:lpwstr>true</vt:lpwstr>
  </property>
  <property fmtid="{D5CDD505-2E9C-101B-9397-08002B2CF9AE}" pid="4" name="MSIP_Label_76a44f01-6907-4156-9b79-a71e6c56ad93_SetDate">
    <vt:lpwstr>2025-08-19T10:51:27Z</vt:lpwstr>
  </property>
  <property fmtid="{D5CDD505-2E9C-101B-9397-08002B2CF9AE}" pid="5" name="MSIP_Label_76a44f01-6907-4156-9b79-a71e6c56ad93_Method">
    <vt:lpwstr>Privileged</vt:lpwstr>
  </property>
  <property fmtid="{D5CDD505-2E9C-101B-9397-08002B2CF9AE}" pid="6" name="MSIP_Label_76a44f01-6907-4156-9b79-a71e6c56ad93_Name">
    <vt:lpwstr>OFFICIAL</vt:lpwstr>
  </property>
  <property fmtid="{D5CDD505-2E9C-101B-9397-08002B2CF9AE}" pid="7" name="MSIP_Label_76a44f01-6907-4156-9b79-a71e6c56ad93_SiteId">
    <vt:lpwstr>a687a7bf-02db-43df-bcbb-e7a8bda611a2</vt:lpwstr>
  </property>
  <property fmtid="{D5CDD505-2E9C-101B-9397-08002B2CF9AE}" pid="8" name="MSIP_Label_76a44f01-6907-4156-9b79-a71e6c56ad93_ActionId">
    <vt:lpwstr>ddf2db49-cccf-4ccc-9cfc-3c7526b8a45f</vt:lpwstr>
  </property>
  <property fmtid="{D5CDD505-2E9C-101B-9397-08002B2CF9AE}" pid="9" name="MSIP_Label_76a44f01-6907-4156-9b79-a71e6c56ad93_ContentBits">
    <vt:lpwstr>0</vt:lpwstr>
  </property>
  <property fmtid="{D5CDD505-2E9C-101B-9397-08002B2CF9AE}" pid="10" name="MSIP_Label_76a44f01-6907-4156-9b79-a71e6c56ad93_Tag">
    <vt:lpwstr>10, 0, 1, 1</vt:lpwstr>
  </property>
  <property fmtid="{D5CDD505-2E9C-101B-9397-08002B2CF9AE}" pid="11" name="MediaServiceImageTags">
    <vt:lpwstr/>
  </property>
</Properties>
</file>