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hidePivotFieldList="1"/>
  <mc:AlternateContent xmlns:mc="http://schemas.openxmlformats.org/markup-compatibility/2006">
    <mc:Choice Requires="x15">
      <x15ac:absPath xmlns:x15ac="http://schemas.microsoft.com/office/spreadsheetml/2010/11/ac" url="https://nswhealth-my.sharepoint.com/personal/shalyce_corney_health_nsw_gov_au/Documents/Desktop/RDS Individual Exports/"/>
    </mc:Choice>
  </mc:AlternateContent>
  <xr:revisionPtr revIDLastSave="0" documentId="8_{90834CBD-AD9A-4504-AF38-31BF8730FC56}" xr6:coauthVersionLast="47" xr6:coauthVersionMax="47" xr10:uidLastSave="{00000000-0000-0000-0000-000000000000}"/>
  <bookViews>
    <workbookView xWindow="-110" yWindow="-110" windowWidth="38620" windowHeight="21100" tabRatio="483" activeTab="1" xr2:uid="{00000000-000D-0000-FFFF-FFFF00000000}"/>
  </bookViews>
  <sheets>
    <sheet name="Room Template Data" sheetId="1" r:id="rId1"/>
    <sheet name="Items In Room Template" sheetId="3" r:id="rId2"/>
  </sheets>
  <definedNames>
    <definedName name="_xlnm._FilterDatabase" localSheetId="1" hidden="1">'Items In Room Template'!$A$7:$I$3948</definedName>
    <definedName name="_xlnm._FilterDatabase" localSheetId="0" hidden="1">'Room Template Data'!$A$7:$AK$173</definedName>
  </definedNames>
  <calcPr calcId="191029"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 i="3" l="1"/>
  <c r="A2" i="1" a="1"/>
  <c r="A2" i="1" s="1"/>
  <c r="A2" i="3" a="1"/>
  <c r="A2" i="3" s="1"/>
  <c r="A5" i="3" a="1"/>
  <c r="A5" i="3" s="1"/>
  <c r="A5"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<sst xmlns="http://schemas.openxmlformats.org/spreadsheetml/2006/main" count="627" uniqueCount="236">
  <si>
    <t>Item Number</t>
  </si>
  <si>
    <t>Name</t>
  </si>
  <si>
    <t>Comment</t>
  </si>
  <si>
    <t>Code</t>
  </si>
  <si>
    <t>Template Name</t>
  </si>
  <si>
    <t>Standard Area</t>
  </si>
  <si>
    <t>RDS Rev: Name</t>
  </si>
  <si>
    <t>RDS Rev Date: Name</t>
  </si>
  <si>
    <t>Item List: Name</t>
  </si>
  <si>
    <t>Quantity</t>
  </si>
  <si>
    <t>Category: Name</t>
  </si>
  <si>
    <t>Briefing - Description</t>
  </si>
  <si>
    <t>Briefing - Additional Considerations</t>
  </si>
  <si>
    <t>Performance Requirements - Electrical - PROTECTION: body protected</t>
  </si>
  <si>
    <t>Performance Requirements - Electrical - PROTECTION: cardiac protected</t>
  </si>
  <si>
    <t>Performance Requirements - Lighting - LIGHTING: general</t>
  </si>
  <si>
    <t>Performance Requirements - Lighting - LIGHTING: colour corrected</t>
  </si>
  <si>
    <t>Performance Requirements - Lighting - LIGHTING: dimmable</t>
  </si>
  <si>
    <t>Performance Requirements - Lighting - LIGHTING: indirect</t>
  </si>
  <si>
    <t>Performance Requirements - Nurse Call and Duress - NURSE CALL SYSTEM: buttons / handset</t>
  </si>
  <si>
    <t>Performance Requirements - Nurse Call and Duress - NURSE CALL SYSTEM: annunciator</t>
  </si>
  <si>
    <t>Performance Requirements - Security - INTERCOM: service communications</t>
  </si>
  <si>
    <t>Performance Requirements - Security - INTERCOM: security and access control</t>
  </si>
  <si>
    <t>Performance Requirements - Security - CCTV: camera coverage within room</t>
  </si>
  <si>
    <t>Performance Requirements - Security - INTRUSION DETECTION: door monitoring</t>
  </si>
  <si>
    <t>Performance Requirements - Security - INTRUSION DETECTION: spatial monitoring</t>
  </si>
  <si>
    <t>Performance Requirements - Acoustics - SPEECH PRIVACY: not private</t>
  </si>
  <si>
    <t>Performance Requirements - Acoustics - SPEECH PRIVACY: moderate</t>
  </si>
  <si>
    <t>Performance Requirements - Acoustics - SPEECH PRIVACY: private</t>
  </si>
  <si>
    <t>Performance Requirements - Acoustics - SPEECH PRIVACY: confidential</t>
  </si>
  <si>
    <t>Performance Requirements - HVAC - AIRCONDITIONING: general</t>
  </si>
  <si>
    <t>Performance Requirements - HVAC - AIRCONDITIONING: positive pressure</t>
  </si>
  <si>
    <t>Performance Requirements - HVAC - AIRCONDITIONING: negative pressure</t>
  </si>
  <si>
    <t>Performance Requirements - HVAC - VENTILATION: exhaust</t>
  </si>
  <si>
    <t>Performance Requirements - HVAC - VENTILATION: supply</t>
  </si>
  <si>
    <t>Performance Requirements - HVAC - VENTILATION: natural</t>
  </si>
  <si>
    <t>Performance Requirements - Medical Gas - MEDICAL GAS: general anaesthesia</t>
  </si>
  <si>
    <t>Performance Requirements - Medical Gas - MEDICAL GAS: special care</t>
  </si>
  <si>
    <t>Performance Requirements - Medical Gas - MEDICAL GAS: special care, neonatal ventilation</t>
  </si>
  <si>
    <t>Performance Requirements - Medical Gas - MEDICAL GAS: birthing</t>
  </si>
  <si>
    <t>Performance Requirements - Hydraulic - WATER: specialty</t>
  </si>
  <si>
    <t>Performance Requirements - Hydraulic - DRAINAGE: sanitary</t>
  </si>
  <si>
    <t>Performance Requirements - Hydraulic - DRAINAGE: specialty</t>
  </si>
  <si>
    <t>Performance Requirements - Fire - DETECTION: smoke</t>
  </si>
  <si>
    <t>Performance Requirements - Fire - DETECTION: heat</t>
  </si>
  <si>
    <t>Performance Requirements - Shielding - SHIELDING: ionising radiation</t>
  </si>
  <si>
    <t>Performance Requirements - Shielding - SHIELDING: magentic and radio frequency</t>
  </si>
  <si>
    <t>Performance Requirements - Accessibility - SIGNAGE: accessible, statuatory</t>
  </si>
  <si>
    <t>Performance Requirements - Accessibility - VISUAL: luminance contrast</t>
  </si>
  <si>
    <t>Performance Requirements - Accessibility - AUDIO: hearing augmentation</t>
  </si>
  <si>
    <t>Priority</t>
  </si>
  <si>
    <t>Previous Code</t>
  </si>
  <si>
    <t>Briefing - Occupancy</t>
  </si>
  <si>
    <t>Performance Requirements - Nurse Call and Duress - DURESS: wireless coverage</t>
  </si>
  <si>
    <t>Performance Requirements - Nurse Call and Duress - DURESS: fixed</t>
  </si>
  <si>
    <t>Performance Requirements - Security - ACCESS CONTROL: to door</t>
  </si>
  <si>
    <t>Performance Requirements - Security - ACCESS CONTROL: to item / joinery</t>
  </si>
  <si>
    <t>Performance Requirements - ICT and Audio Visual - AUDIO VISUAL: patient entertainment system</t>
  </si>
  <si>
    <t>Performance Requirements - ICT and Audio Visual - AUDIO VISUAL: virtual collaboration system</t>
  </si>
  <si>
    <t>Performance Requirements - ICT and Audio Visual - AUDIO VISUAL: clinical support system</t>
  </si>
  <si>
    <t>Performance Requirements - ICT and Audio Visual - AUDIO VISUAL: digital operating room system</t>
  </si>
  <si>
    <t>Performance Requirements - HVAC - AIRCONDITIONING: HEPA filtered</t>
  </si>
  <si>
    <t>Performance Requirements - Hydraulic - WATER: drinking</t>
  </si>
  <si>
    <t>Performance Requirements - Acoustics - NOISE SENSITIVITY: not sensitive</t>
  </si>
  <si>
    <t>Performance Requirements - Acoustics - NOISE SENSITIVITY: medium sensitive</t>
  </si>
  <si>
    <t>Performance Requirements - Acoustics - NOISE SENSITIVITY: sensitive</t>
  </si>
  <si>
    <t>Performance Requirements - Acoustics - NOISE GENERATION: low</t>
  </si>
  <si>
    <t>Performance Requirements - Acoustics - NOISE GENERATION: moderate</t>
  </si>
  <si>
    <t>Performance Requirements - Acoustics - NOISE GENERATION: high</t>
  </si>
  <si>
    <t>Performance Requirements - Acoustics - NOISE GENERATION: very high</t>
  </si>
  <si>
    <t xml:space="preserve">Briefing - Hours of Operation </t>
  </si>
  <si>
    <t>Modeled Ceiling Height</t>
  </si>
  <si>
    <t>Performance Requirements - ICT and Audio Visual - AUDIO VISUAL: visitor experience system</t>
  </si>
  <si>
    <t>Standard Component Set</t>
  </si>
  <si>
    <t xml:space="preserve">24 hours </t>
  </si>
  <si>
    <t>copy &amp; paste date as values before running macro (ctrl+m)</t>
  </si>
  <si>
    <t>Neonatal Care</t>
  </si>
  <si>
    <t>03.12.2025</t>
  </si>
  <si>
    <t>PTB-NEO-IC</t>
  </si>
  <si>
    <t>Patient Bay - Neonatal, Intensive Care / High Dependency</t>
  </si>
  <si>
    <t>NBIC-HD; NBICU</t>
  </si>
  <si>
    <t>1 patient; 1-2 visitors; up to 8 staff</t>
  </si>
  <si>
    <t>The Patient Bay - Neonatal, Intensive Care / High Dependency provides the space, services and facilities for the medical care of newborns that are premature, medically unstable and/or critically ill. The patient bay also provides amenities for family integrated care, including space and furniture that supports skin-to-skin contact (kangaroo care), breastfeeding/expressing breast milk, and rest for parents and family.</t>
  </si>
  <si>
    <t>~ A width of 1m around the humidicrib/care station is to be maintained clear of any fixed items to support access for staff and equipment in an emergency._x000D_
~ Requirements for receiving critically ill transferred newborns with NETS (Newborn &amp; Paediatric Emergency Transport Service) are to be confirmed at project level._x000D_
~ Lighting within the patient bay and from adjacent corridor areas should be carefully considered and should be dimmable and adjustable to suit requirements at different times of day. Continuous bright light is detrimental and causes stress for newborns. Lighting should be zoned to allow separate control for lighting in the family area. Direct overhead lighting should be avoided. The use of cyclic lighting controls may be considered and are to be confirmed at project level._x000D_
~ Visual access to the room from a Staff Station is required._x000D_
~ In planning of the overall department, room layouts should not be mirrored. Layouts are to be "handed", with any specific items being "mirrored" to be confirmed at project level to suit clinical service requirements._x000D_
~ The patient bay may be configured with either half height walls or full height walls to the sides of the bay. Height of walls and provision of any glazing is to be determined at a project level to suit the overall department layout and requirements for patient observation. Location of wall mounted items and configuration of privacy curtains and tracks are to be confirmed to suit wall heights. Where half height walls are provided, curtains of a shorter length may be provided above to ensure visual privacy can be achieved as required. Curtains and curtain tracks are optional; units may choose to use portable screens in lieu of ceiling mounted privacy curtains._x000D_
~ Support for care of multiples (twins, triplets, quads) with a small number of bays configured without a separating wall may be considered when determining the overall layout of unit._x000D_
~ Alcohol-based hand rub (ABHR) may be provided in wall mounted dispensers or in a holder that can be attached to a trolley. The location of ABHR is to be confirmed at project level to support staff to comply with the ‘5 Moments of Hand Hygiene’ practices and local IPC policies and support use by family and visitors as required._x000D_
~ A Type A handwashing basin is to be located nearby and may be shared between 4-6 bays (subject to the unit layout and ease of access from each bay). Refer to Part D Section 4.1.2-5 for more information._x000D_
~ Per clinical services planning, enclosed bays may be provided. Where a patient bay is enclosed, a handwashing basin (Type A) and a glazed sliding door (minimum 1400 clear opening) is to be provided. Additional area will be required to accommodate the basin, the door circulation and any dedicated dirty linen and waste receptacles (depending on operational models). _x000D_
~ For enclosed bays, the extent of glazing is to be determined at project level to suit the overall department layout and requirements for patient observation. Provision of integral blinds or extension of the privacy curtain track over internal glazing is to be determined to suit requirements for observation, family privacy and infection prevention and control requirements (IPC)._x000D_
~ For requirements for enclosing and adapting the patient bay for provision of an isolation room, e.g. provision of an anteroom, access to PPE, air handling and pressure, etc. refer to ‘AusHFG Part D: Infection Prevention and Control’ and ‘AusHFG Isolation Room- Engineering and Design Requirements’._x000D_
~ Medical services panel(s) may be provided instead of a pendant and requirements must be confirmed at project level to suit clinical services requirements and equipment selection. Where medical services panel is provided instead of pendant, ceiling height is to be 2700mm. Ceiling height of 3000mm is only required for pendant installation and arm clearances._x000D_
~ Life of components, and access for maintenance and replacement of pendants is to be considered during design._x000D_
~ Overall content and configuration of the medical services panels/pendants is to be confirmed at project level, including type and quantity of medical gases, power and data. The final arrangement will be dependent on clinical service requirements and will vary depending on clinical needs and the selection of mobile or pendant/rail/wall mounted equipment._x000D_
~ The frequency of use and storage of nitric oxide cylinders is to be confirmed at project level to clinical service requirements and operational models for medical gas cylinder storage. A medical gas outlet for scavenge or mobile scavenging equipment may be required where nitric oxide is to be used._x000D_
~ Provision of external windows for natural light and external outlook is desirable and may be provided to individual patient bays or shared by a group/pod of bays. Overall department layout will determine location of external windows. Ability to achieve blocking/blackout of light as needed to be assessed to support patient and family rest. Integral blinds to be provided to windows in neonatal special care patient areas to meet cleaning and infection prevention and control (IPC) requirements; refer to Part D Section 6.4 for more information._x000D_
~ Furniture to accommodate family within the room is to be confirmed at project level to ensure the selected items provide comfortable seating, support breastfeeding and expressing breast milk, enable skin-to-skin contact (kangaroo care) and can be used for sleeping. Operational models for provision of linen, the extent and configuration of property storage to be provided, and the ability/requirement to fold-up or pack away furniture used for sleeping when it is not in use must also be considered. Fixed joinery items may be considered; however, freestanding furniture is recommended to support flexible arrangements. Cleaning processes/products, and infection prevention and control (IPC) requirements must also be considered in assessment of furniture and upholstery selection._x000D_
~ Refer to HPU 390 Neonatal Care Unit for information on overnight stay rooms for family and rooming-in models that are separate from the patient bay._x000D_
~ Provision and storage of chairs for visitors that can be shared between bays and brought to a patient bay as needed to accommodate larger groups for short periods is to be considered._x000D_
~ A dedicated power outlet, clearly separate from the Medical Services Panel (MSP), is recommended to support family and visitor use/charging of portable devices. Inclusion of integral USB outlets will depend on local ICT policies._x000D_
~ Access to patient bays for mothers who are inpatients and may be brought in on a patient bed (when they are not able to be brought in a wheelchair) is to be considered. Visits and transportation from the inpatient unit are typically managed by the inpatient staff.  The mother’s bed must be able to be located so that corridors to other patient bays are not blocked for staff and equipment. The location must also ensure access to the head of the mother’s bed can be achieved easily if their condition deteriorates._x000D_
~ Storage of breast milk/formula (fridge within neonatal cubicle or in central room) to be confirmed at project level to suit local jurisdictional and operational service requirements. Provision of fridges for storing breast milk/formula requires BMS monitoring._x000D_
~ Requirements for staff notetaking/write-up within the bay, including use of electronic medical records, are to be confirmed at project level to suit clinical service requirements and local ICT policies. This may include the use of workstations on wheels (WOWs) that are kept with staff members and require parking areas and charging facilities within the unit, or provision of fixed wall mounted computers in each bay, requiring tap-on login capability. Facilities with paper-based medical record systems or hybrid paper/digital systems may require provision of a document holder within the bay. Provision of wall mounted computers will require side walls to be raised to provide adequate structural support within the wall._x000D_
~ Additional ICT requirements (cameras, display screens, building services, etc.) for virtual care such as patient monitoring/assessment, staff support, family consultation etc. (e.g. in rural and remote facilities) are to be confirmed at project level to suit clinical service requirements._x000D_
~ Mobile duress coverage is to be assessed and planned at a department level and coverage of all patient areas is to suit local security and WHS policies and operational service requirements._x000D_
~ The configuration of the Nurse Call system, including provision of “quiet call” systems that aim to reduce noise by alerting staff on handheld devices, is to be assessed at project level to suit clinical services requirements and local ICT policies._x000D_
~ High noise levels are detrimental to newborn health. Ceiling and wall finishes are to be suitable for the cleaning required in clinical environments, with acoustic treatments that meet infection prevention and control requirements to be considered and assessed to reduce the impact of noise within the patient bay._x000D_
~ Projects are to confirm the types of medical procedures requiring equipment to be powered from an isolated supply within the patient bay to confirm the requirement for provision of a line isolation monitor within the bay._x000D_
~ Provision of emergency/standby power or uninterruptible power supply (UPS) is to be confirmed to suit site and service requirements. Confirmation to be based on risk assessment considering the impact of a power outage on patient care/safety._x000D_
~ Provision of cleaner’s power outlets is to be rationalised across the department and spaced in accordance with AS/NZS 3003.</t>
  </si>
  <si>
    <t>MSP</t>
  </si>
  <si>
    <t>ELGP-151</t>
  </si>
  <si>
    <t>GPO: single, emergency power, on services pendant</t>
  </si>
  <si>
    <t>Pendant 1 - Arm 1</t>
  </si>
  <si>
    <t>ELGP-181</t>
  </si>
  <si>
    <t>GPO: single, UPS, on services pendant</t>
  </si>
  <si>
    <t>FIHR-104</t>
  </si>
  <si>
    <t>BRACKET: suction bottle, pendant mounted</t>
  </si>
  <si>
    <t>ITCL-185</t>
  </si>
  <si>
    <t>BUTTON: nurse call, staff assist, with cancel, on services pendant</t>
  </si>
  <si>
    <t>MGAS-021</t>
  </si>
  <si>
    <t>OUTLET: medical air, on services pendant</t>
  </si>
  <si>
    <t>MGAS-041</t>
  </si>
  <si>
    <t>OUTLET: oxygen (O2), on services pendant</t>
  </si>
  <si>
    <t>MGAS-061</t>
  </si>
  <si>
    <t>OUTLET: suction, on services pendant</t>
  </si>
  <si>
    <t>MGFP-021</t>
  </si>
  <si>
    <t>FLOWMETER: medical air</t>
  </si>
  <si>
    <t>MGFP-041</t>
  </si>
  <si>
    <t>FLOWMETER: oxygen</t>
  </si>
  <si>
    <t>MGFP-061</t>
  </si>
  <si>
    <t>ADAPTER: suction</t>
  </si>
  <si>
    <t>MMGE-191</t>
  </si>
  <si>
    <t>CANNISTER: suction bottle</t>
  </si>
  <si>
    <t>Pendant 1 - Arm 2</t>
  </si>
  <si>
    <t>MMSP-212</t>
  </si>
  <si>
    <t>MEDICAL SERVICES PENDANT: double arm, vertical services head / vertical services head</t>
  </si>
  <si>
    <t>Pendant 1</t>
  </si>
  <si>
    <t>FIN</t>
  </si>
  <si>
    <t>WLFI-002</t>
  </si>
  <si>
    <t>WALL FINISH: paint, clinical areas</t>
  </si>
  <si>
    <t>Wall Finish 1</t>
  </si>
  <si>
    <t>WLFI-011.03</t>
  </si>
  <si>
    <t>WALL FINISH: vinyl, to 1200 AFFL</t>
  </si>
  <si>
    <t>Wall Finish 2</t>
  </si>
  <si>
    <t>CLFS-011</t>
  </si>
  <si>
    <t>CEILING: flush set, suspended</t>
  </si>
  <si>
    <t>Ceiling Finish 1</t>
  </si>
  <si>
    <t>CLCN-031</t>
  </si>
  <si>
    <t>CORNICE: square set</t>
  </si>
  <si>
    <t>Ceiling Cornice</t>
  </si>
  <si>
    <t>FLSK-021</t>
  </si>
  <si>
    <t>SKIRTING: vinyl, integral with floor vinyl, coved</t>
  </si>
  <si>
    <t>Floor Skirting</t>
  </si>
  <si>
    <t>FLVY-101</t>
  </si>
  <si>
    <t>FLOOR FINISH: vinyl, seamless, standard slip resistance</t>
  </si>
  <si>
    <t>Floor Finish 1</t>
  </si>
  <si>
    <t>SER</t>
  </si>
  <si>
    <t>ELGP-105</t>
  </si>
  <si>
    <t>GPO: single, wall mounted, cleaner</t>
  </si>
  <si>
    <t>ELGP-136</t>
  </si>
  <si>
    <t>GPO: single, emergency power, ceiling mounted</t>
  </si>
  <si>
    <t>ELGP-231</t>
  </si>
  <si>
    <t>GPO: double, emergency power, wall mounted</t>
  </si>
  <si>
    <t>ELPR-011</t>
  </si>
  <si>
    <t>MONITOR: line isolation, wall mounted</t>
  </si>
  <si>
    <t>ELPR-051</t>
  </si>
  <si>
    <t>PANEL: equipotential (EP) test point, wall mounted</t>
  </si>
  <si>
    <t>ELSW-001</t>
  </si>
  <si>
    <t>SWITCH: light</t>
  </si>
  <si>
    <t>ITIN-016</t>
  </si>
  <si>
    <t>OUTLET: data, single RJ45, wall mounted</t>
  </si>
  <si>
    <t>LIFX-151</t>
  </si>
  <si>
    <t>LIGHT: night, wall mounted</t>
  </si>
  <si>
    <t>FFE</t>
  </si>
  <si>
    <t>FIBM-019</t>
  </si>
  <si>
    <t>WHITEBOARD: fixed, magnetic</t>
  </si>
  <si>
    <t>FIDI-241</t>
  </si>
  <si>
    <t>DISPENSER: alcohol-based hand rub, wall mounted</t>
  </si>
  <si>
    <t>FQBS-172</t>
  </si>
  <si>
    <t>CHAIR: office, ergonomic, high</t>
  </si>
  <si>
    <t>FQGE-101</t>
  </si>
  <si>
    <t>CURTAIN: privacy screen</t>
  </si>
  <si>
    <t>ITNE-076</t>
  </si>
  <si>
    <t>TELEPHONE: handset, wall mounted</t>
  </si>
  <si>
    <t>ITNE-111</t>
  </si>
  <si>
    <t>COMPUTER: workstation on wheels (WOW), medical grade, all-in-one computer, keyboard and mouse, on cart</t>
  </si>
  <si>
    <t>CLFI-002</t>
  </si>
  <si>
    <t>CEILING FINISH: paint, clinical areas</t>
  </si>
  <si>
    <t>Ceiling Finish 2</t>
  </si>
  <si>
    <t>Wall Protection</t>
  </si>
  <si>
    <t>optional</t>
  </si>
  <si>
    <t>ELPR-073</t>
  </si>
  <si>
    <t>RCD: residual current device, on services panel</t>
  </si>
  <si>
    <t>ITCL-251</t>
  </si>
  <si>
    <t>HANDSET: nurse call, patient to staff call</t>
  </si>
  <si>
    <t>ITIN-026</t>
  </si>
  <si>
    <t>OUTLET: data, double RJ45, wall mounted</t>
  </si>
  <si>
    <t>MMGE-045</t>
  </si>
  <si>
    <t>POLE: IV, mobile</t>
  </si>
  <si>
    <t>LIFX-122</t>
  </si>
  <si>
    <t>LIGHT: procedure, minor, articulated, ceiling mounted</t>
  </si>
  <si>
    <t>FQWS-003</t>
  </si>
  <si>
    <t>BIN: sharps, clinical, medium</t>
  </si>
  <si>
    <t>JOCU-221</t>
  </si>
  <si>
    <t>CUPBOARD: under bench, double door</t>
  </si>
  <si>
    <t>FQBS-101</t>
  </si>
  <si>
    <t>CHAIR: visitor, clinical areas</t>
  </si>
  <si>
    <t>ITIN-014</t>
  </si>
  <si>
    <t>OUTLET: data, single RJ45, on services pendant</t>
  </si>
  <si>
    <t>ELPR-034</t>
  </si>
  <si>
    <t>PANEL: UPS status indicator, on services pendant</t>
  </si>
  <si>
    <t>MMGE-291</t>
  </si>
  <si>
    <t>DEVICE: pump, infusion, single</t>
  </si>
  <si>
    <t>ITCL-121</t>
  </si>
  <si>
    <t>BUTTON: nurse call, patient to staff call, with cancel, wall mounted</t>
  </si>
  <si>
    <t>LIFX-161</t>
  </si>
  <si>
    <t>LIGHT: reading, wall mounted</t>
  </si>
  <si>
    <t>MMTR-053</t>
  </si>
  <si>
    <t>TROLLEY: airway/intubation, 750W x 490D x 900H nom</t>
  </si>
  <si>
    <t>FIHR-113</t>
  </si>
  <si>
    <t>BRACKET: sharps bin, trolley mounted</t>
  </si>
  <si>
    <t>JOBE-001</t>
  </si>
  <si>
    <t>BENCH: 450D, laminate</t>
  </si>
  <si>
    <t>may be lockable for storage of personal belongings</t>
  </si>
  <si>
    <t>WLPR-006.03</t>
  </si>
  <si>
    <t>WALL PROTECTION: corner guards, to 1200 AFFL</t>
  </si>
  <si>
    <t>coordinate provision of access panel on ceiling adjacent to pendant for maintenance</t>
  </si>
  <si>
    <t>ITCL-125</t>
  </si>
  <si>
    <t>BUTTON: nurse call, patient to staff call, with cancel, on services pendant</t>
  </si>
  <si>
    <t>FIHR-215</t>
  </si>
  <si>
    <t>BRACKET: computer display screen, single articulated, pendant mounted</t>
  </si>
  <si>
    <t>FIHR-428</t>
  </si>
  <si>
    <t>BRACKET: ventilator, continuous positive airway pressure (CPAP), pendant mounted</t>
  </si>
  <si>
    <t>MGFP-081</t>
  </si>
  <si>
    <t>BLENDER: oxygen (O2) and medical air (MA)</t>
  </si>
  <si>
    <t>MMHA-064</t>
  </si>
  <si>
    <t>DEVICE: ventilator, neonatal, CPAP</t>
  </si>
  <si>
    <t>MMHA-061</t>
  </si>
  <si>
    <t>DEVICE: ventilator, neonatal</t>
  </si>
  <si>
    <t>MMPM-026</t>
  </si>
  <si>
    <t>MONITOR: patient, high acuity, neonatal</t>
  </si>
  <si>
    <t>FIRT-051.03</t>
  </si>
  <si>
    <t>TRACK: curtain, privacy, U-shaped</t>
  </si>
  <si>
    <t>FQCA-211</t>
  </si>
  <si>
    <t>APPLIANCE: bottle warmer, benchtop, domestic</t>
  </si>
  <si>
    <t>ITCL-464</t>
  </si>
  <si>
    <t>CAMERA: patient observation, neonatal, crib mounted</t>
  </si>
  <si>
    <t>MMGE-311</t>
  </si>
  <si>
    <t>DEVICE: pump, breast milk</t>
  </si>
  <si>
    <t>MMGE-371</t>
  </si>
  <si>
    <t>DEVICE: patient, warming/cooling</t>
  </si>
  <si>
    <t>MMMA-016</t>
  </si>
  <si>
    <t>INCUBATOR: infant, closed cot, humidicrib</t>
  </si>
  <si>
    <t>MMMA-131</t>
  </si>
  <si>
    <t>FRIDGE: milk, 15L nominal, single door, benchtop</t>
  </si>
  <si>
    <t>provision to suit local jurisdictional policies for breast milk storage to be centralised or decentralised; temperature monitoring is required</t>
  </si>
  <si>
    <t>FQBS-284</t>
  </si>
  <si>
    <t>RECLINER: visitor, clinical areas, lay flat, kangaroo care</t>
  </si>
  <si>
    <t>MMGE-349</t>
  </si>
  <si>
    <t>DEVICE: amplitude-integrated electroencephalography (aEEG), with trolley</t>
  </si>
  <si>
    <t>finish to be suitable for clinical environments, refer to local engineering services guidance for acoustic performance requirements (i.e. reverberation time control, sound absorption class, etc.)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</si>
</sst>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_(* #,##0.00_);_(* \(#,##0.00\);_(* &quot;-&quot;??_);_(@_)"/>
  </numFmts>
  <fonts count="12" x14ac:knownFonts="1">
    <font>
      <sz val="11"/>
      <color theme="1"/>
      <name val="Calibri"/>
      <family val="2"/>
      <scheme val="minor"/>
    </font>
    <font>
      <sz val="8"/>
      <color theme="1"/>
      <name val="Calibri"/>
      <family val="2"/>
      <scheme val="minor"/>
    </font>
    <font>
      <b/>
      <sz val="11"/>
      <color rgb="FF000000"/>
      <name val="Arial"/>
      <family val="2"/>
    </font>
    <font>
      <b/>
      <sz val="14"/>
      <color rgb="FF000000"/>
      <name val="Arial"/>
      <family val="2"/>
    </font>
    <font>
      <sz val="11"/>
      <color theme="1"/>
      <name val="Calibri"/>
      <family val="2"/>
      <scheme val="minor"/>
    </font>
    <font>
      <sz val="8"/>
      <name val="Calibri"/>
      <family val="2"/>
      <scheme val="minor"/>
    </font>
    <font>
      <sz val="9"/>
      <color rgb="FF000000"/>
      <name val="Arial"/>
      <family val="2"/>
    </font>
    <font>
      <b/>
      <sz val="11"/>
      <color theme="1"/>
      <name val="Calibri"/>
      <family val="2"/>
      <scheme val="minor"/>
    </font>
    <font>
      <b/>
      <sz val="14"/>
      <color theme="1"/>
      <name val="Calibri"/>
      <family val="2"/>
      <scheme val="minor"/>
    </font>
    <font>
      <sz val="8"/>
      <color rgb="FFFF0000"/>
      <name val="Calibri"/>
      <family val="2"/>
      <scheme val="minor"/>
    </font>
    <font>
      <sz val="11"/>
      <name val="Calibri"/>
      <family val="2"/>
    </font>
    <font>
      <b/>
      <i/>
      <sz val="11"/>
      <color rgb="FFFFFFFF"/>
      <name val="Calibri"/>
      <family val="2"/>
    </font>
  </fonts>
  <fills count="8">
    <fill>
      <patternFill patternType="none"/>
    </fill>
    <fill>
      <patternFill patternType="gray125"/>
    </fill>
    <fill>
      <patternFill patternType="solid">
        <fgColor rgb="FFC0C0C0"/>
        <bgColor rgb="FF000000"/>
      </patternFill>
    </fill>
    <fill>
      <patternFill patternType="solid">
        <fgColor rgb="FFBDD7EE"/>
        <bgColor rgb="FF000000"/>
      </patternFill>
    </fill>
    <fill>
      <patternFill patternType="solid">
        <fgColor rgb="FFF8CBAD"/>
        <bgColor rgb="FF000000"/>
      </patternFill>
    </fill>
    <fill>
      <patternFill patternType="solid">
        <fgColor theme="9" tint="0.39997558519241921"/>
        <bgColor rgb="FF000000"/>
      </patternFill>
    </fill>
    <fill>
      <patternFill patternType="solid">
        <fgColor theme="9"/>
        <bgColor rgb="FF000000"/>
      </patternFill>
    </fill>
    <fill>
      <patternFill patternType="solid">
        <fgColor rgb="FF0E9ED9"/>
        <bgColor rgb="FF000000"/>
      </patternFill>
    </fill>
  </fills>
  <borders count="4">
    <border>
      <left/>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s>
  <cellStyleXfs count="768">
    <xf numFmtId="0" fontId="0"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10" fillId="0" borderId="0"/>
    <xf numFmtId="0" fontId="11" fillId="7" borderId="0">
      <alignment wrapText="1"/>
    </xf>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cellStyleXfs>
  <cellXfs count="39">
    <xf numFmtId="0" fontId="0" fillId="0" borderId="0" xfId="0"/>
    <xf numFmtId="0" fontId="0" fillId="0" borderId="0" xfId="0" applyAlignment="1">
      <alignment wrapText="1"/>
    </xf>
    <xf numFmtId="0" fontId="1" fillId="0" borderId="0" xfId="0" applyFont="1" applyAlignment="1">
      <alignment wrapText="1"/>
    </xf>
    <xf numFmtId="0" fontId="0" fillId="0" borderId="0" xfId="0" applyAlignment="1">
      <alignment horizontal="left" vertical="top" wrapText="1"/>
    </xf>
    <xf numFmtId="0" fontId="3" fillId="0" borderId="0" xfId="0" applyFont="1" applyAlignment="1">
      <alignment vertical="top"/>
    </xf>
    <xf numFmtId="0" fontId="2" fillId="2" borderId="1" xfId="0" applyFont="1" applyFill="1" applyBorder="1" applyAlignment="1">
      <alignment horizontal="left" vertical="top" wrapText="1"/>
    </xf>
    <xf numFmtId="0" fontId="2" fillId="3" borderId="1" xfId="0" applyFont="1" applyFill="1" applyBorder="1" applyAlignment="1">
      <alignment horizontal="left" vertical="top" wrapText="1"/>
    </xf>
    <xf numFmtId="0" fontId="2" fillId="5" borderId="1" xfId="0" applyFont="1" applyFill="1" applyBorder="1" applyAlignment="1">
      <alignment horizontal="left" vertical="top" wrapText="1"/>
    </xf>
    <xf numFmtId="0" fontId="2" fillId="2" borderId="2" xfId="0" applyFont="1" applyFill="1" applyBorder="1" applyAlignment="1">
      <alignment horizontal="left" vertical="top" wrapText="1"/>
    </xf>
    <xf numFmtId="0" fontId="2" fillId="3" borderId="3" xfId="0" applyFont="1" applyFill="1" applyBorder="1" applyAlignment="1">
      <alignment horizontal="left" vertical="top" wrapText="1"/>
    </xf>
    <xf numFmtId="0" fontId="0" fillId="0" borderId="0" xfId="0" applyAlignment="1">
      <alignment horizontal="center"/>
    </xf>
    <xf numFmtId="0" fontId="0" fillId="0" borderId="0" xfId="0" applyAlignment="1">
      <alignment horizontal="center" wrapText="1"/>
    </xf>
    <xf numFmtId="0" fontId="2" fillId="2" borderId="2" xfId="0" applyFont="1" applyFill="1" applyBorder="1" applyAlignment="1">
      <alignment horizontal="center" vertical="top" wrapText="1"/>
    </xf>
    <xf numFmtId="49" fontId="0" fillId="0" borderId="0" xfId="0" applyNumberFormat="1" applyAlignment="1">
      <alignment vertical="center"/>
    </xf>
    <xf numFmtId="49" fontId="0" fillId="0" borderId="0" xfId="0" applyNumberFormat="1" applyAlignment="1">
      <alignment horizontal="center" vertical="center"/>
    </xf>
    <xf numFmtId="0" fontId="0" fillId="0" borderId="0" xfId="0" applyAlignment="1">
      <alignment vertical="center" wrapText="1"/>
    </xf>
    <xf numFmtId="0" fontId="2" fillId="3" borderId="0" xfId="0" applyFont="1" applyFill="1" applyAlignment="1">
      <alignment horizontal="center" vertical="top" wrapText="1"/>
    </xf>
    <xf numFmtId="0" fontId="6" fillId="5" borderId="3" xfId="0" applyFont="1" applyFill="1" applyBorder="1" applyAlignment="1">
      <alignment horizontal="center" vertical="top" wrapText="1"/>
    </xf>
    <xf numFmtId="0" fontId="6" fillId="4" borderId="3" xfId="0" applyFont="1" applyFill="1" applyBorder="1" applyAlignment="1">
      <alignment horizontal="center" vertical="top" wrapText="1"/>
    </xf>
    <xf numFmtId="0" fontId="6" fillId="4" borderId="0" xfId="0" applyFont="1" applyFill="1" applyAlignment="1">
      <alignment horizontal="center" vertical="top" wrapText="1"/>
    </xf>
    <xf numFmtId="0" fontId="6" fillId="6" borderId="3" xfId="0" applyFont="1" applyFill="1" applyBorder="1" applyAlignment="1">
      <alignment horizontal="center" vertical="top" wrapText="1"/>
    </xf>
    <xf numFmtId="14" fontId="0" fillId="0" borderId="0" xfId="0" applyNumberFormat="1" applyAlignment="1">
      <alignment horizontal="left"/>
    </xf>
    <xf numFmtId="0" fontId="4" fillId="0" borderId="0" xfId="0" applyFont="1"/>
    <xf numFmtId="0" fontId="2" fillId="5" borderId="1" xfId="0" applyFont="1" applyFill="1" applyBorder="1" applyAlignment="1">
      <alignment horizontal="center" vertical="top" wrapText="1"/>
    </xf>
    <xf numFmtId="0" fontId="7" fillId="0" borderId="0" xfId="0" applyFont="1" applyAlignment="1">
      <alignment horizontal="center"/>
    </xf>
    <xf numFmtId="49" fontId="7" fillId="0" borderId="0" xfId="0" applyNumberFormat="1" applyFont="1" applyAlignment="1">
      <alignment horizontal="center"/>
    </xf>
    <xf numFmtId="0" fontId="8" fillId="0" borderId="0" xfId="0" applyFont="1"/>
    <xf numFmtId="0" fontId="0" fillId="0" borderId="0" xfId="0" applyAlignment="1">
      <alignment horizontal="center" vertical="center"/>
    </xf>
    <xf numFmtId="0" fontId="2" fillId="2" borderId="3" xfId="0" applyFont="1" applyFill="1" applyBorder="1" applyAlignment="1">
      <alignment horizontal="center" vertical="top" wrapText="1"/>
    </xf>
    <xf numFmtId="1" fontId="0" fillId="0" borderId="0" xfId="0" applyNumberFormat="1" applyAlignment="1">
      <alignment horizontal="center" vertical="center"/>
    </xf>
    <xf numFmtId="0" fontId="2" fillId="2" borderId="3" xfId="0" applyFont="1" applyFill="1" applyBorder="1" applyAlignment="1">
      <alignment horizontal="left" vertical="top" wrapText="1"/>
    </xf>
    <xf numFmtId="1" fontId="0" fillId="0" borderId="0" xfId="0" applyNumberFormat="1" applyAlignment="1">
      <alignment horizontal="left" vertical="center"/>
    </xf>
    <xf numFmtId="49" fontId="0" fillId="0" borderId="0" xfId="0" applyNumberFormat="1" applyAlignment="1">
      <alignment horizontal="left"/>
    </xf>
    <xf numFmtId="49" fontId="7" fillId="0" borderId="0" xfId="0" applyNumberFormat="1" applyFont="1" applyAlignment="1">
      <alignment vertical="center"/>
    </xf>
    <xf numFmtId="49" fontId="0" fillId="0" borderId="0" xfId="0" applyNumberFormat="1" applyAlignment="1">
      <alignment horizontal="left" vertical="center"/>
    </xf>
    <xf numFmtId="0" fontId="0" fillId="0" borderId="0" xfId="0" applyAlignment="1">
      <alignment vertical="center"/>
    </xf>
    <xf numFmtId="0" fontId="9" fillId="0" borderId="0" xfId="0" applyFont="1" applyAlignment="1">
      <alignment vertical="center" wrapText="1"/>
    </xf>
    <xf numFmtId="49" fontId="7" fillId="0" borderId="0" xfId="0" applyNumberFormat="1" applyFont="1"/>
    <xf numFmtId="49" fontId="0" fillId="0" borderId="0" xfId="0" applyNumberFormat="1"/>
  </cellXfs>
  <cellStyles count="768">
    <cellStyle name="Comma 2" xfId="46" xr:uid="{C011B348-6767-4DE8-8CD8-6D4AA9E99309}"/>
    <cellStyle name="Comma 2 2" xfId="94" xr:uid="{BEC3E8E7-CAA0-4A7B-81F5-249B8E4153A5}"/>
    <cellStyle name="Comma 2 2 2" xfId="192" xr:uid="{085B1EFB-CF96-4154-93FC-1DCB9471D44E}"/>
    <cellStyle name="Comma 2 2 2 2" xfId="384" xr:uid="{612A1EEB-33FC-45DE-9B69-BFC5FA24B648}"/>
    <cellStyle name="Comma 2 2 2 2 2" xfId="767" xr:uid="{F48D504E-F418-4962-BDD2-E93674BA3319}"/>
    <cellStyle name="Comma 2 2 2 3" xfId="575" xr:uid="{6878A595-D2F0-4938-BDA0-D6BCA1AB41FF}"/>
    <cellStyle name="Comma 2 2 3" xfId="288" xr:uid="{B70405E5-945A-4567-80DD-14FDB9A71CC5}"/>
    <cellStyle name="Comma 2 2 3 2" xfId="671" xr:uid="{538B797B-5955-430F-A058-E1188B9FDC89}"/>
    <cellStyle name="Comma 2 2 4" xfId="479" xr:uid="{94A76247-EECB-4479-B867-493B63B181FA}"/>
    <cellStyle name="Comma 2 3" xfId="144" xr:uid="{E5FD569F-386F-43EE-BC67-017A2D7ED57D}"/>
    <cellStyle name="Comma 2 3 2" xfId="336" xr:uid="{D6D2506A-462E-439A-993B-97148531617C}"/>
    <cellStyle name="Comma 2 3 2 2" xfId="719" xr:uid="{85374225-27AA-43E2-8972-A7715AA42DF0}"/>
    <cellStyle name="Comma 2 3 3" xfId="527" xr:uid="{2B816BEF-EB4C-4220-A902-C647CFE1B562}"/>
    <cellStyle name="Comma 2 4" xfId="240" xr:uid="{0BA13DF9-28A9-4F87-886B-64A81AD076E5}"/>
    <cellStyle name="Comma 2 4 2" xfId="623" xr:uid="{DB66D97C-AFDA-4897-A721-5BAD57850A61}"/>
    <cellStyle name="Comma 2 5" xfId="431" xr:uid="{49F642BC-36D5-483F-9CA9-F666F24E7A5E}"/>
    <cellStyle name="header" xfId="96" xr:uid="{F4F75ABC-E597-4F78-9C10-ABCDE27436F1}"/>
    <cellStyle name="Normal" xfId="0" builtinId="0"/>
    <cellStyle name="Normal 10" xfId="193" xr:uid="{640A87E8-7AF2-4401-BC35-F6E42A96BE7B}"/>
    <cellStyle name="Normal 10 2" xfId="576" xr:uid="{E21ABA93-57B3-4F34-B80C-3E49E912FA43}"/>
    <cellStyle name="Normal 2" xfId="1" xr:uid="{0A8BE6C1-3434-40F9-82F6-8A96903EC10C}"/>
    <cellStyle name="Normal 2 2" xfId="2" xr:uid="{97BA4588-79C6-4F04-9939-0508155B397F}"/>
    <cellStyle name="Normal 2 2 2" xfId="7" xr:uid="{C8BE5BFF-2DD2-4D90-BC10-4A241100F3AE}"/>
    <cellStyle name="Normal 2 2 2 2" xfId="18" xr:uid="{48A6BE1D-5431-4184-93DB-EECC7DACA594}"/>
    <cellStyle name="Normal 2 2 2 2 2" xfId="40" xr:uid="{929DE8B0-A326-4390-9FBF-CD8C70FBC519}"/>
    <cellStyle name="Normal 2 2 2 2 2 2" xfId="88" xr:uid="{A169EE1B-EDF5-4354-BB8B-754E1C586FA7}"/>
    <cellStyle name="Normal 2 2 2 2 2 2 2" xfId="186" xr:uid="{3BDDC751-8E67-4909-93AD-CE02D6083180}"/>
    <cellStyle name="Normal 2 2 2 2 2 2 2 2" xfId="378" xr:uid="{AE35D05A-A023-41DB-8EEB-5DF568BEAFC6}"/>
    <cellStyle name="Normal 2 2 2 2 2 2 2 2 2" xfId="761" xr:uid="{48DB2B87-5F84-4EAA-B639-773F24A1F3AE}"/>
    <cellStyle name="Normal 2 2 2 2 2 2 2 3" xfId="569" xr:uid="{0DE0BC79-309A-435A-AC8E-63FF84AE20D2}"/>
    <cellStyle name="Normal 2 2 2 2 2 2 3" xfId="282" xr:uid="{B856B749-6A85-42B8-BC22-57120A053664}"/>
    <cellStyle name="Normal 2 2 2 2 2 2 3 2" xfId="665" xr:uid="{B2400511-B211-44B4-9237-4C3A4B8DD549}"/>
    <cellStyle name="Normal 2 2 2 2 2 2 4" xfId="473" xr:uid="{0FA87FA9-9CC4-4A43-8C78-A1A1D4B7143C}"/>
    <cellStyle name="Normal 2 2 2 2 2 3" xfId="138" xr:uid="{DEDB2487-649C-4DC6-A9FF-38B18A10153E}"/>
    <cellStyle name="Normal 2 2 2 2 2 3 2" xfId="330" xr:uid="{C2413691-9FBB-4FD6-BE76-F5B5415C9DE3}"/>
    <cellStyle name="Normal 2 2 2 2 2 3 2 2" xfId="713" xr:uid="{171FE37B-7022-4F8F-83C8-23A534CC7865}"/>
    <cellStyle name="Normal 2 2 2 2 2 3 3" xfId="521" xr:uid="{DDB87584-294C-4E38-9621-65A7A9DF39D6}"/>
    <cellStyle name="Normal 2 2 2 2 2 4" xfId="234" xr:uid="{74925659-EC1A-4EDE-94D1-E273AFA22BD7}"/>
    <cellStyle name="Normal 2 2 2 2 2 4 2" xfId="617" xr:uid="{DAA0F231-8EF3-41E1-85FC-8B31D4DFDFF2}"/>
    <cellStyle name="Normal 2 2 2 2 2 5" xfId="425" xr:uid="{48D98CA7-8A55-473F-B35E-C91A16AB314C}"/>
    <cellStyle name="Normal 2 2 2 2 3" xfId="66" xr:uid="{739766F5-0995-4943-B1E7-6AC5FA5AD791}"/>
    <cellStyle name="Normal 2 2 2 2 3 2" xfId="164" xr:uid="{1946BA17-F33A-45D9-B407-358F7E0D0608}"/>
    <cellStyle name="Normal 2 2 2 2 3 2 2" xfId="356" xr:uid="{42F671BD-3C72-46BC-86B6-4EAC24B3D922}"/>
    <cellStyle name="Normal 2 2 2 2 3 2 2 2" xfId="739" xr:uid="{D39A062C-A7EA-4F72-92EB-D445B73098A8}"/>
    <cellStyle name="Normal 2 2 2 2 3 2 3" xfId="547" xr:uid="{318535DB-2220-4274-A3CD-26822EE731AE}"/>
    <cellStyle name="Normal 2 2 2 2 3 3" xfId="260" xr:uid="{C177A4EA-B16D-47FB-9B7D-256FE2855505}"/>
    <cellStyle name="Normal 2 2 2 2 3 3 2" xfId="643" xr:uid="{8EE046C9-8129-498E-9C33-2770DB1D2501}"/>
    <cellStyle name="Normal 2 2 2 2 3 4" xfId="451" xr:uid="{9FF98177-BE40-4D5E-944D-47686DE141CA}"/>
    <cellStyle name="Normal 2 2 2 2 4" xfId="116" xr:uid="{D0AA5470-B62F-4D56-A892-02589553F93A}"/>
    <cellStyle name="Normal 2 2 2 2 4 2" xfId="308" xr:uid="{252F4404-F4AB-4FC4-A9C8-F64C1BDBEAE9}"/>
    <cellStyle name="Normal 2 2 2 2 4 2 2" xfId="691" xr:uid="{10A120AF-AECE-4DB4-9CD7-400F8430188A}"/>
    <cellStyle name="Normal 2 2 2 2 4 3" xfId="499" xr:uid="{C3D17354-262F-49AD-9FD9-540408B54F05}"/>
    <cellStyle name="Normal 2 2 2 2 5" xfId="212" xr:uid="{AAC036E2-5C1E-4988-9508-10498BF6411B}"/>
    <cellStyle name="Normal 2 2 2 2 5 2" xfId="595" xr:uid="{9F4729A5-EEAC-4F36-8AD9-773456BBFE68}"/>
    <cellStyle name="Normal 2 2 2 2 6" xfId="403" xr:uid="{616BF6D3-ACCE-4830-AC5D-03C4839329C9}"/>
    <cellStyle name="Normal 2 2 2 3" xfId="29" xr:uid="{BF0E4A79-234B-4D6D-9F48-D655282F6281}"/>
    <cellStyle name="Normal 2 2 2 3 2" xfId="77" xr:uid="{CA3F08C9-48A3-4D83-BF65-607EF795C6A3}"/>
    <cellStyle name="Normal 2 2 2 3 2 2" xfId="175" xr:uid="{30373CC2-1ACB-4383-A1AF-8B6841507621}"/>
    <cellStyle name="Normal 2 2 2 3 2 2 2" xfId="367" xr:uid="{A6EE0B22-E177-4A64-AC44-0BB92F30EF11}"/>
    <cellStyle name="Normal 2 2 2 3 2 2 2 2" xfId="750" xr:uid="{8ECC047F-48B6-4C18-A7E4-CE85D21E85D8}"/>
    <cellStyle name="Normal 2 2 2 3 2 2 3" xfId="558" xr:uid="{B4670CF4-1288-490C-B16F-A146B6F80F94}"/>
    <cellStyle name="Normal 2 2 2 3 2 3" xfId="271" xr:uid="{42D5BCCA-7A95-4F0B-908F-C756D404C7D0}"/>
    <cellStyle name="Normal 2 2 2 3 2 3 2" xfId="654" xr:uid="{F2727918-55B4-4BC9-832B-FF30569471AF}"/>
    <cellStyle name="Normal 2 2 2 3 2 4" xfId="462" xr:uid="{EAAF0F5A-1167-44CB-86B2-437169DA0C32}"/>
    <cellStyle name="Normal 2 2 2 3 3" xfId="127" xr:uid="{D3120466-7B60-42AE-8A2D-6D3AA54FDB2B}"/>
    <cellStyle name="Normal 2 2 2 3 3 2" xfId="319" xr:uid="{CED7D640-F132-46AC-B72E-3931826F729C}"/>
    <cellStyle name="Normal 2 2 2 3 3 2 2" xfId="702" xr:uid="{CA692593-F00E-46FC-9BC0-621AE78637E5}"/>
    <cellStyle name="Normal 2 2 2 3 3 3" xfId="510" xr:uid="{0B9D825A-3536-40E4-BCFF-58BCDC6AA002}"/>
    <cellStyle name="Normal 2 2 2 3 4" xfId="223" xr:uid="{24800B0F-D73F-454F-8671-985AC186783B}"/>
    <cellStyle name="Normal 2 2 2 3 4 2" xfId="606" xr:uid="{BC8E9A72-8D5E-47C4-9D92-9BE69DB15F60}"/>
    <cellStyle name="Normal 2 2 2 3 5" xfId="414" xr:uid="{8E90ADD8-BC42-494C-8228-7B07E529F4B0}"/>
    <cellStyle name="Normal 2 2 2 4" xfId="55" xr:uid="{CBFBB686-0826-4F87-BE7F-6FC0176E5030}"/>
    <cellStyle name="Normal 2 2 2 4 2" xfId="153" xr:uid="{EB671F55-EC9A-47D4-9A81-FE7E32FADE45}"/>
    <cellStyle name="Normal 2 2 2 4 2 2" xfId="345" xr:uid="{D422FEBA-51BA-47D1-9C76-BAF8E066F6A3}"/>
    <cellStyle name="Normal 2 2 2 4 2 2 2" xfId="728" xr:uid="{E22480CF-75D2-4B80-9AB2-2F04542F99BF}"/>
    <cellStyle name="Normal 2 2 2 4 2 3" xfId="536" xr:uid="{E9B6508F-7023-4470-B07F-030FFFDAFD25}"/>
    <cellStyle name="Normal 2 2 2 4 3" xfId="249" xr:uid="{0BEB38C5-D34F-4195-B313-7D635B994EA0}"/>
    <cellStyle name="Normal 2 2 2 4 3 2" xfId="632" xr:uid="{D30380D2-7734-4456-8DC8-E023ACDE5E93}"/>
    <cellStyle name="Normal 2 2 2 4 4" xfId="440" xr:uid="{58025FEB-E1F2-4E5E-AF31-4BFFECE7FA9E}"/>
    <cellStyle name="Normal 2 2 2 5" xfId="105" xr:uid="{B023B70B-0139-47BC-AED2-9CBE8A5CD7E1}"/>
    <cellStyle name="Normal 2 2 2 5 2" xfId="297" xr:uid="{DEE400FB-231C-4704-8D32-A4DC12093C2D}"/>
    <cellStyle name="Normal 2 2 2 5 2 2" xfId="680" xr:uid="{443D4D39-FF73-4369-A34A-8F85917A5875}"/>
    <cellStyle name="Normal 2 2 2 5 3" xfId="488" xr:uid="{1FEC1E21-46CA-471C-A558-68BD6A36680E}"/>
    <cellStyle name="Normal 2 2 2 6" xfId="201" xr:uid="{4F8DED84-F7D6-4E86-B2CA-BA9331ECDF5E}"/>
    <cellStyle name="Normal 2 2 2 6 2" xfId="584" xr:uid="{F3EB2CD4-BA66-4B41-90D5-EBFF023769BC}"/>
    <cellStyle name="Normal 2 2 2 7" xfId="392" xr:uid="{D2283036-069F-4019-A2FE-9D3FD2582F02}"/>
    <cellStyle name="Normal 2 2 3" xfId="13" xr:uid="{94E3468E-F9B2-4A1B-BDB3-9CB9650E0A6E}"/>
    <cellStyle name="Normal 2 2 3 2" xfId="35" xr:uid="{49E13576-1761-4CDD-A86B-9B6FF7DC42FE}"/>
    <cellStyle name="Normal 2 2 3 2 2" xfId="83" xr:uid="{0B428003-D315-47D8-98F8-A629E78DC8D0}"/>
    <cellStyle name="Normal 2 2 3 2 2 2" xfId="181" xr:uid="{7CA33AC7-7AE5-47A9-A897-B1F2EE5E59D1}"/>
    <cellStyle name="Normal 2 2 3 2 2 2 2" xfId="373" xr:uid="{4608670A-5709-47C6-ADE7-4120AAA8B64A}"/>
    <cellStyle name="Normal 2 2 3 2 2 2 2 2" xfId="756" xr:uid="{3B70FD64-461A-4CD6-90C0-B2C3F6069F3B}"/>
    <cellStyle name="Normal 2 2 3 2 2 2 3" xfId="564" xr:uid="{CE9EB6D9-F80A-4930-BDC2-FA2E6AB9C354}"/>
    <cellStyle name="Normal 2 2 3 2 2 3" xfId="277" xr:uid="{6E400E19-C1F1-47C7-A09C-87122FB8E29A}"/>
    <cellStyle name="Normal 2 2 3 2 2 3 2" xfId="660" xr:uid="{7D357A5D-CDC5-4327-87A2-D3A6EFF89D14}"/>
    <cellStyle name="Normal 2 2 3 2 2 4" xfId="468" xr:uid="{E52AEDCB-58F0-45BF-A1DD-1423B5CB1529}"/>
    <cellStyle name="Normal 2 2 3 2 3" xfId="133" xr:uid="{992A10D8-485F-458F-9A51-352FEF504DBE}"/>
    <cellStyle name="Normal 2 2 3 2 3 2" xfId="325" xr:uid="{8A8A276E-3A8A-42EB-9E20-88C054D4A469}"/>
    <cellStyle name="Normal 2 2 3 2 3 2 2" xfId="708" xr:uid="{97752953-932F-4123-9F88-7D74312D0E32}"/>
    <cellStyle name="Normal 2 2 3 2 3 3" xfId="516" xr:uid="{4ED376E9-B95D-4316-A8A7-9A6B2EF7BA41}"/>
    <cellStyle name="Normal 2 2 3 2 4" xfId="229" xr:uid="{6B72A890-4516-46A7-9B13-0458D810422D}"/>
    <cellStyle name="Normal 2 2 3 2 4 2" xfId="612" xr:uid="{778D6ED0-8968-49B0-9846-0C334E3D4BE9}"/>
    <cellStyle name="Normal 2 2 3 2 5" xfId="420" xr:uid="{2C3A0DA4-1B15-4ECE-995E-FCBD4246E319}"/>
    <cellStyle name="Normal 2 2 3 3" xfId="61" xr:uid="{A856E859-C8D1-44B1-BDE6-0DB9DFDC7575}"/>
    <cellStyle name="Normal 2 2 3 3 2" xfId="159" xr:uid="{B51ECCD8-1784-4F4B-9333-EA61DBD355E9}"/>
    <cellStyle name="Normal 2 2 3 3 2 2" xfId="351" xr:uid="{E1E04C42-86FA-403A-846A-5169C4AC0B7E}"/>
    <cellStyle name="Normal 2 2 3 3 2 2 2" xfId="734" xr:uid="{7823346B-656E-4B1D-BFE0-1E6252E456E5}"/>
    <cellStyle name="Normal 2 2 3 3 2 3" xfId="542" xr:uid="{377A7B71-98F8-4167-9971-DA728118A7B7}"/>
    <cellStyle name="Normal 2 2 3 3 3" xfId="255" xr:uid="{FD54B3B0-8321-478B-8ADB-FED21A8BCEDB}"/>
    <cellStyle name="Normal 2 2 3 3 3 2" xfId="638" xr:uid="{54E0E902-5704-4DC1-A341-A86B008F1DAC}"/>
    <cellStyle name="Normal 2 2 3 3 4" xfId="446" xr:uid="{EBAB55F3-7D11-4EE1-ACE6-32A6ECDCD40B}"/>
    <cellStyle name="Normal 2 2 3 4" xfId="111" xr:uid="{6F86B2B3-B03B-439D-8C3A-DE9E116BEB82}"/>
    <cellStyle name="Normal 2 2 3 4 2" xfId="303" xr:uid="{06F3E612-FB37-4C57-B68F-504A64F143BF}"/>
    <cellStyle name="Normal 2 2 3 4 2 2" xfId="686" xr:uid="{AB2763ED-1C55-4430-8644-FAA66B631BC6}"/>
    <cellStyle name="Normal 2 2 3 4 3" xfId="494" xr:uid="{EA9165DC-1D01-44CC-A719-C9E51C458502}"/>
    <cellStyle name="Normal 2 2 3 5" xfId="207" xr:uid="{2FDA6577-BFBE-49A7-848D-F46AAA814A67}"/>
    <cellStyle name="Normal 2 2 3 5 2" xfId="590" xr:uid="{95CAC8EA-AC90-489D-AB97-78A1E20DA2C9}"/>
    <cellStyle name="Normal 2 2 3 6" xfId="398" xr:uid="{68415905-324C-498E-B6EE-F77979A03B31}"/>
    <cellStyle name="Normal 2 2 4" xfId="24" xr:uid="{CCFCA6EA-2A2B-4F22-98CE-F430B581F800}"/>
    <cellStyle name="Normal 2 2 4 2" xfId="72" xr:uid="{1351D9D4-220C-4FAA-A46A-08CA8E48CA38}"/>
    <cellStyle name="Normal 2 2 4 2 2" xfId="170" xr:uid="{B3AD9406-BCFC-4FC4-80AF-E7B17F0D20F8}"/>
    <cellStyle name="Normal 2 2 4 2 2 2" xfId="362" xr:uid="{2CF5177D-1E12-4168-8A9A-428ABC26B9D5}"/>
    <cellStyle name="Normal 2 2 4 2 2 2 2" xfId="745" xr:uid="{4DC15736-FF4A-4091-8C70-A417BF6EAB34}"/>
    <cellStyle name="Normal 2 2 4 2 2 3" xfId="553" xr:uid="{D84098D1-5786-49F5-BE3C-4072103166F0}"/>
    <cellStyle name="Normal 2 2 4 2 3" xfId="266" xr:uid="{1AB2DF1F-E926-4A13-8609-8AFFA0E23EC2}"/>
    <cellStyle name="Normal 2 2 4 2 3 2" xfId="649" xr:uid="{2A3EF242-C118-40CE-9F52-1D16B28C098B}"/>
    <cellStyle name="Normal 2 2 4 2 4" xfId="457" xr:uid="{A433E2B1-FE65-49F5-853E-919A7171E9A6}"/>
    <cellStyle name="Normal 2 2 4 3" xfId="122" xr:uid="{37EE8ED5-2D8B-4F13-AE46-7FAA384197C8}"/>
    <cellStyle name="Normal 2 2 4 3 2" xfId="314" xr:uid="{D0F1EF92-E846-4322-9C13-43B75399C0CF}"/>
    <cellStyle name="Normal 2 2 4 3 2 2" xfId="697" xr:uid="{FD7BC228-AE85-4E9F-82FB-CB6CF8DDE83E}"/>
    <cellStyle name="Normal 2 2 4 3 3" xfId="505" xr:uid="{E7A6BD4C-0C20-4DC2-BC35-DC76D2287CC8}"/>
    <cellStyle name="Normal 2 2 4 4" xfId="218" xr:uid="{0C353384-879D-430E-95EF-551BBA448CEE}"/>
    <cellStyle name="Normal 2 2 4 4 2" xfId="601" xr:uid="{10AD05FB-565D-41A9-9A1B-8AB4530CB4AE}"/>
    <cellStyle name="Normal 2 2 4 5" xfId="409" xr:uid="{D05A3F60-7B28-402A-8C1A-A8F88F345D20}"/>
    <cellStyle name="Normal 2 2 5" xfId="50" xr:uid="{F1ABD57D-69A2-4AAE-B6F9-683AAFB02F72}"/>
    <cellStyle name="Normal 2 2 5 2" xfId="148" xr:uid="{1D3AB785-4330-400E-ACA6-F17577F26961}"/>
    <cellStyle name="Normal 2 2 5 2 2" xfId="340" xr:uid="{40D1DC40-B721-4F60-9A3D-53AF286D4A9F}"/>
    <cellStyle name="Normal 2 2 5 2 2 2" xfId="723" xr:uid="{46C815A4-DCE7-4A6C-A2CB-B32CD333A789}"/>
    <cellStyle name="Normal 2 2 5 2 3" xfId="531" xr:uid="{AD1BC0BD-0DC3-42F4-B7F5-BE26377A4AD6}"/>
    <cellStyle name="Normal 2 2 5 3" xfId="244" xr:uid="{94D256F4-8D30-49E8-95A7-8ADA1ED773F5}"/>
    <cellStyle name="Normal 2 2 5 3 2" xfId="627" xr:uid="{EAD8DBF2-3225-4EA0-B0CA-9A9B901BD6D0}"/>
    <cellStyle name="Normal 2 2 5 4" xfId="435" xr:uid="{956B6216-8E56-4683-AE4C-37EB37E0F1D6}"/>
    <cellStyle name="Normal 2 2 6" xfId="100" xr:uid="{21CC7320-3F57-44FD-99A0-46912612E4A5}"/>
    <cellStyle name="Normal 2 2 6 2" xfId="292" xr:uid="{8952CA36-352E-40CB-A019-5359BD43EF54}"/>
    <cellStyle name="Normal 2 2 6 2 2" xfId="675" xr:uid="{373066F2-84FB-4BBF-9E8B-AACCB85FEE45}"/>
    <cellStyle name="Normal 2 2 6 3" xfId="483" xr:uid="{103ECD7C-9539-4999-9548-3D46E91296E0}"/>
    <cellStyle name="Normal 2 2 7" xfId="196" xr:uid="{8BB65120-50AA-4155-A913-B54047637DEC}"/>
    <cellStyle name="Normal 2 2 7 2" xfId="579" xr:uid="{F4AEA37D-85BC-4DBF-B6D7-A0552B7DF502}"/>
    <cellStyle name="Normal 2 2 8" xfId="387" xr:uid="{DB2E264A-3F42-4383-A389-F188B7D3F9E4}"/>
    <cellStyle name="Normal 2 3" xfId="5" xr:uid="{F33FA85A-5C45-45E3-A267-00924EFFACF0}"/>
    <cellStyle name="Normal 2 3 2" xfId="16" xr:uid="{1A3EC5ED-6B5C-46EE-88D8-510F9A88690D}"/>
    <cellStyle name="Normal 2 3 2 2" xfId="38" xr:uid="{D70D78CC-31B3-46E3-9993-5D5293CD40B6}"/>
    <cellStyle name="Normal 2 3 2 2 2" xfId="86" xr:uid="{82C3A8E2-C8EF-4974-8DE0-7AD67494F40A}"/>
    <cellStyle name="Normal 2 3 2 2 2 2" xfId="184" xr:uid="{464F2208-7C7B-48B7-B42D-122798AC045A}"/>
    <cellStyle name="Normal 2 3 2 2 2 2 2" xfId="376" xr:uid="{9E2226C0-B92D-4139-8D29-EDBA285B324A}"/>
    <cellStyle name="Normal 2 3 2 2 2 2 2 2" xfId="759" xr:uid="{C66F6485-5E39-48CD-BA4D-135E2A0E278E}"/>
    <cellStyle name="Normal 2 3 2 2 2 2 3" xfId="567" xr:uid="{37D20DB0-F829-4891-B199-94B74933A3AF}"/>
    <cellStyle name="Normal 2 3 2 2 2 3" xfId="280" xr:uid="{CC241E68-4E77-476A-87F3-50219F68B327}"/>
    <cellStyle name="Normal 2 3 2 2 2 3 2" xfId="663" xr:uid="{ACE478E3-D70A-42EE-81BA-C1D38A2B6B2A}"/>
    <cellStyle name="Normal 2 3 2 2 2 4" xfId="471" xr:uid="{79A67664-29A0-4075-AD10-C85D960820ED}"/>
    <cellStyle name="Normal 2 3 2 2 3" xfId="136" xr:uid="{5580CD85-34C0-4264-BD03-CC02D3232222}"/>
    <cellStyle name="Normal 2 3 2 2 3 2" xfId="328" xr:uid="{C9AEF804-BDC6-41D9-83BD-2130709F3064}"/>
    <cellStyle name="Normal 2 3 2 2 3 2 2" xfId="711" xr:uid="{AE980232-C64C-4C75-B664-079365531F80}"/>
    <cellStyle name="Normal 2 3 2 2 3 3" xfId="519" xr:uid="{C4234B78-E8B3-4B1A-850C-E8449EC225B4}"/>
    <cellStyle name="Normal 2 3 2 2 4" xfId="232" xr:uid="{EDBC3405-7749-4F5A-B8DA-9AC096E64B57}"/>
    <cellStyle name="Normal 2 3 2 2 4 2" xfId="615" xr:uid="{88F8B9A2-0BA4-4936-879F-E28697A383D8}"/>
    <cellStyle name="Normal 2 3 2 2 5" xfId="423" xr:uid="{9A80D6C3-4D1C-4807-B53A-4687FCA8ED7D}"/>
    <cellStyle name="Normal 2 3 2 3" xfId="64" xr:uid="{A5497D1C-8672-44DA-BC41-7E2F75DE1A8D}"/>
    <cellStyle name="Normal 2 3 2 3 2" xfId="162" xr:uid="{B8AB5741-A14E-40F0-9A87-F107506A4DF6}"/>
    <cellStyle name="Normal 2 3 2 3 2 2" xfId="354" xr:uid="{0FB5DACB-1F47-43AD-86C4-43E74AE9FF72}"/>
    <cellStyle name="Normal 2 3 2 3 2 2 2" xfId="737" xr:uid="{6CEB6CD3-E59B-4FA1-B701-A51329EB4B5B}"/>
    <cellStyle name="Normal 2 3 2 3 2 3" xfId="545" xr:uid="{AC6CEA4E-4AB0-4065-820B-500997FD07D8}"/>
    <cellStyle name="Normal 2 3 2 3 3" xfId="258" xr:uid="{9F40A121-0469-4B55-907D-EF323CA12CD3}"/>
    <cellStyle name="Normal 2 3 2 3 3 2" xfId="641" xr:uid="{1C4908E7-2BD0-458E-ACD3-F002CFCE403A}"/>
    <cellStyle name="Normal 2 3 2 3 4" xfId="449" xr:uid="{D4C4468C-6411-4794-85F9-ABD11A08FA69}"/>
    <cellStyle name="Normal 2 3 2 4" xfId="114" xr:uid="{62FC8ECF-1BBD-4E47-AAE1-BBCDFC1D3D2E}"/>
    <cellStyle name="Normal 2 3 2 4 2" xfId="306" xr:uid="{45EDAAB2-1E00-4595-9154-80EDB8FCF8D8}"/>
    <cellStyle name="Normal 2 3 2 4 2 2" xfId="689" xr:uid="{6423B931-53C8-492B-B7D9-F1B44961F9DE}"/>
    <cellStyle name="Normal 2 3 2 4 3" xfId="497" xr:uid="{C78F0D7F-6258-4B7F-852B-255B250A4D1F}"/>
    <cellStyle name="Normal 2 3 2 5" xfId="210" xr:uid="{58FB545C-459D-4467-8F2B-CF7AEDB055FC}"/>
    <cellStyle name="Normal 2 3 2 5 2" xfId="593" xr:uid="{8D5B1414-FE9A-4606-8029-6052D0FDB8C5}"/>
    <cellStyle name="Normal 2 3 2 6" xfId="401" xr:uid="{4EA529C4-109B-4DD3-B1AC-8B96E13FB1DE}"/>
    <cellStyle name="Normal 2 3 3" xfId="27" xr:uid="{CEA6A0E0-8E52-4922-AEF2-11455C13CFFE}"/>
    <cellStyle name="Normal 2 3 3 2" xfId="75" xr:uid="{AF57F2A8-36F7-4B36-B309-07AA20B71250}"/>
    <cellStyle name="Normal 2 3 3 2 2" xfId="173" xr:uid="{98807106-966F-4129-B988-4153621AFD55}"/>
    <cellStyle name="Normal 2 3 3 2 2 2" xfId="365" xr:uid="{01DB321C-C98E-43D1-89E9-0CEF3442B9D9}"/>
    <cellStyle name="Normal 2 3 3 2 2 2 2" xfId="748" xr:uid="{73515C16-5D2C-44AF-AF37-86DD4B2DBFE8}"/>
    <cellStyle name="Normal 2 3 3 2 2 3" xfId="556" xr:uid="{2906B505-F671-48B5-8FEC-843BB57B970A}"/>
    <cellStyle name="Normal 2 3 3 2 3" xfId="269" xr:uid="{D96CE862-BB43-4540-BBF4-EDBA5253FB2D}"/>
    <cellStyle name="Normal 2 3 3 2 3 2" xfId="652" xr:uid="{CA539CF4-8001-40F2-B9DC-7B0E2F8ADB75}"/>
    <cellStyle name="Normal 2 3 3 2 4" xfId="460" xr:uid="{A91F9555-CC5E-467A-9FE3-309DFEEF2294}"/>
    <cellStyle name="Normal 2 3 3 3" xfId="125" xr:uid="{E16C7B63-D620-45B4-A00A-57A6236C7EF9}"/>
    <cellStyle name="Normal 2 3 3 3 2" xfId="317" xr:uid="{1C1F3930-8532-4331-A05E-C3BF3F2789DA}"/>
    <cellStyle name="Normal 2 3 3 3 2 2" xfId="700" xr:uid="{8B25E61C-BFC9-41D0-AA45-C6D9336EFD18}"/>
    <cellStyle name="Normal 2 3 3 3 3" xfId="508" xr:uid="{6ADEB8B1-CB3A-4133-B324-5E64DB935F57}"/>
    <cellStyle name="Normal 2 3 3 4" xfId="221" xr:uid="{3D67376F-E607-41B4-8758-F2D8B0412A0B}"/>
    <cellStyle name="Normal 2 3 3 4 2" xfId="604" xr:uid="{35320EF3-4829-4CE9-BA82-EB5F92AFF4F9}"/>
    <cellStyle name="Normal 2 3 3 5" xfId="412" xr:uid="{E8D992C1-E740-4213-BE4F-BDAA6BED152C}"/>
    <cellStyle name="Normal 2 3 4" xfId="53" xr:uid="{8FE36675-5042-43C7-97CF-22F98D774065}"/>
    <cellStyle name="Normal 2 3 4 2" xfId="151" xr:uid="{B320A0A5-491C-4FF7-B1C3-6CB1799FD81E}"/>
    <cellStyle name="Normal 2 3 4 2 2" xfId="343" xr:uid="{DAD2C919-058E-4956-98B8-B8F8410B5B0D}"/>
    <cellStyle name="Normal 2 3 4 2 2 2" xfId="726" xr:uid="{482778B3-7388-4E78-976A-33957C5CE5C6}"/>
    <cellStyle name="Normal 2 3 4 2 3" xfId="534" xr:uid="{B017A20C-0027-4811-BF4E-4100791CAC8E}"/>
    <cellStyle name="Normal 2 3 4 3" xfId="247" xr:uid="{1FB6DC1A-D323-4717-AE78-9F5827D9F201}"/>
    <cellStyle name="Normal 2 3 4 3 2" xfId="630" xr:uid="{B7F1264A-6157-41E1-8EA7-E5E3C536368A}"/>
    <cellStyle name="Normal 2 3 4 4" xfId="438" xr:uid="{D37383CB-C3FC-40EF-A31F-2AE2CB9202B0}"/>
    <cellStyle name="Normal 2 3 5" xfId="103" xr:uid="{20310D2B-D9E8-4D08-B939-CF9C056D4A69}"/>
    <cellStyle name="Normal 2 3 5 2" xfId="295" xr:uid="{69CA3BA5-52E2-4A62-922E-330602F8959C}"/>
    <cellStyle name="Normal 2 3 5 2 2" xfId="678" xr:uid="{43AB03A8-517D-4AE0-819C-1C177676E17E}"/>
    <cellStyle name="Normal 2 3 5 3" xfId="486" xr:uid="{41385F5D-8BC5-47EA-AC0B-7E230B81B31D}"/>
    <cellStyle name="Normal 2 3 6" xfId="199" xr:uid="{E33F04BD-D316-41F4-BF92-AC467051132F}"/>
    <cellStyle name="Normal 2 3 6 2" xfId="582" xr:uid="{4392845F-E811-42EB-B3BC-E9CE5E5A2607}"/>
    <cellStyle name="Normal 2 3 7" xfId="390" xr:uid="{060D6653-B9F6-400C-89B0-8ADF7A7AE60B}"/>
    <cellStyle name="Normal 2 4" xfId="11" xr:uid="{9DA67631-E8D3-483B-9BB0-6A5AC9C01266}"/>
    <cellStyle name="Normal 2 4 2" xfId="33" xr:uid="{963644E9-C3CB-433E-AF9A-9525E3498981}"/>
    <cellStyle name="Normal 2 4 2 2" xfId="81" xr:uid="{161C9B29-0E94-42B6-8AAA-4762D61C6FDE}"/>
    <cellStyle name="Normal 2 4 2 2 2" xfId="179" xr:uid="{98B9977B-CDFF-46E1-B96B-3CA660A20B1B}"/>
    <cellStyle name="Normal 2 4 2 2 2 2" xfId="371" xr:uid="{91F223C3-E8D9-4473-8D77-0BF529101435}"/>
    <cellStyle name="Normal 2 4 2 2 2 2 2" xfId="754" xr:uid="{B93C02E1-459C-42FC-A0CB-CE14B9247627}"/>
    <cellStyle name="Normal 2 4 2 2 2 3" xfId="562" xr:uid="{17082BB0-6283-43FF-AFF8-79D239F97BF6}"/>
    <cellStyle name="Normal 2 4 2 2 3" xfId="275" xr:uid="{85CEE3D0-FD8F-4E5E-948C-7E2D259BD88D}"/>
    <cellStyle name="Normal 2 4 2 2 3 2" xfId="658" xr:uid="{E2EA06F5-B098-49B1-99B8-F34BA65D8ED1}"/>
    <cellStyle name="Normal 2 4 2 2 4" xfId="466" xr:uid="{4AC18F45-4D47-4CD1-95AC-D7D11089FC77}"/>
    <cellStyle name="Normal 2 4 2 3" xfId="131" xr:uid="{5ED0927D-9741-4A66-864A-F7CA119E519C}"/>
    <cellStyle name="Normal 2 4 2 3 2" xfId="323" xr:uid="{7515BE16-D99E-4F44-A85B-5C3D63A34151}"/>
    <cellStyle name="Normal 2 4 2 3 2 2" xfId="706" xr:uid="{9D6F1E01-9478-4ED5-8AD8-E038066F9896}"/>
    <cellStyle name="Normal 2 4 2 3 3" xfId="514" xr:uid="{1387D20D-A83D-4B50-86BF-17CD90B74B71}"/>
    <cellStyle name="Normal 2 4 2 4" xfId="227" xr:uid="{AB1629BB-73E2-43C4-8C8C-8FAEBC871F1A}"/>
    <cellStyle name="Normal 2 4 2 4 2" xfId="610" xr:uid="{0489EE6C-38A4-4743-9E37-23F9BC9DAAE0}"/>
    <cellStyle name="Normal 2 4 2 5" xfId="418" xr:uid="{5BAEBFC5-A821-4A1C-B8FA-66D4094343F3}"/>
    <cellStyle name="Normal 2 4 3" xfId="59" xr:uid="{1C289694-EB43-4B3E-BCA9-3DA0193401D3}"/>
    <cellStyle name="Normal 2 4 3 2" xfId="157" xr:uid="{9441042D-355A-417F-80B0-46DBDD33CDDE}"/>
    <cellStyle name="Normal 2 4 3 2 2" xfId="349" xr:uid="{AE671BF3-CBD9-4365-B0B9-4D6DD7991F60}"/>
    <cellStyle name="Normal 2 4 3 2 2 2" xfId="732" xr:uid="{F1233748-B5C7-4323-AFF4-17E17CA7473E}"/>
    <cellStyle name="Normal 2 4 3 2 3" xfId="540" xr:uid="{AE23CD55-B051-4F0F-9487-547F813B5407}"/>
    <cellStyle name="Normal 2 4 3 3" xfId="253" xr:uid="{65AE0D50-9FAE-472F-ACFB-BA6A1E648724}"/>
    <cellStyle name="Normal 2 4 3 3 2" xfId="636" xr:uid="{B8231FD0-BA15-472F-AB4C-C8ABF1EAFE11}"/>
    <cellStyle name="Normal 2 4 3 4" xfId="444" xr:uid="{F85A1773-F80D-47DF-A55D-312477C9C7C4}"/>
    <cellStyle name="Normal 2 4 4" xfId="109" xr:uid="{CDBA4CFF-C956-4FA6-BC71-6C51DDE94F43}"/>
    <cellStyle name="Normal 2 4 4 2" xfId="301" xr:uid="{310166A4-8847-411D-9D40-1C9A9C0DDBC2}"/>
    <cellStyle name="Normal 2 4 4 2 2" xfId="684" xr:uid="{BDCA956A-31D0-4E33-A95D-EC6B481B8210}"/>
    <cellStyle name="Normal 2 4 4 3" xfId="492" xr:uid="{EBE936E9-D6DB-4169-AD7B-A7B169A14FD2}"/>
    <cellStyle name="Normal 2 4 5" xfId="205" xr:uid="{F87A1921-2200-4503-B604-00149C71A49C}"/>
    <cellStyle name="Normal 2 4 5 2" xfId="588" xr:uid="{C6CD25A0-84F4-4669-B17F-5C03379F865D}"/>
    <cellStyle name="Normal 2 4 6" xfId="396" xr:uid="{6B59C4E7-49D5-421A-97F5-FA4845C743C8}"/>
    <cellStyle name="Normal 2 5" xfId="22" xr:uid="{49F88EA1-5CB3-42D3-A8C0-AE491B5F0674}"/>
    <cellStyle name="Normal 2 5 2" xfId="70" xr:uid="{CDE91321-CC97-480A-BD3C-7EE8777A8AB7}"/>
    <cellStyle name="Normal 2 5 2 2" xfId="168" xr:uid="{87BA06C5-FC00-4FDF-9616-597B0B5529C9}"/>
    <cellStyle name="Normal 2 5 2 2 2" xfId="360" xr:uid="{EB39FC4A-77AC-4A2D-BD2A-6F1A0D739269}"/>
    <cellStyle name="Normal 2 5 2 2 2 2" xfId="743" xr:uid="{633B7E1C-30DD-4706-9174-B5F5AD212220}"/>
    <cellStyle name="Normal 2 5 2 2 3" xfId="551" xr:uid="{C8580EC2-DC78-4CB5-B3D3-42BFDA6DC0FA}"/>
    <cellStyle name="Normal 2 5 2 3" xfId="264" xr:uid="{B8E03B02-2B53-40EB-8AD4-AB7F2BA5AFB5}"/>
    <cellStyle name="Normal 2 5 2 3 2" xfId="647" xr:uid="{44F7D9DE-79C4-4D6E-9957-250BE85A10EC}"/>
    <cellStyle name="Normal 2 5 2 4" xfId="455" xr:uid="{A2BA0376-C9C8-412B-A3DF-3EB5B5A6179E}"/>
    <cellStyle name="Normal 2 5 3" xfId="120" xr:uid="{F4635818-D938-4795-AEDD-451005BA3934}"/>
    <cellStyle name="Normal 2 5 3 2" xfId="312" xr:uid="{75BEED1B-A559-43F2-A535-5FA6E57B364A}"/>
    <cellStyle name="Normal 2 5 3 2 2" xfId="695" xr:uid="{90475562-287F-46C6-8059-CDF86E1EE783}"/>
    <cellStyle name="Normal 2 5 3 3" xfId="503" xr:uid="{DE7D3CBC-C75B-4529-B25C-87AF672662DB}"/>
    <cellStyle name="Normal 2 5 4" xfId="216" xr:uid="{9CED7AC6-BF8E-42F2-B488-B062B21E59A1}"/>
    <cellStyle name="Normal 2 5 4 2" xfId="599" xr:uid="{C44CEDD6-F1EE-4E43-A343-562D77FECF60}"/>
    <cellStyle name="Normal 2 5 5" xfId="407" xr:uid="{58A4FF10-2C40-423C-AAD6-D8FA44DBDD3E}"/>
    <cellStyle name="Normal 2 6" xfId="48" xr:uid="{12124C5D-7781-4BAE-B3A0-73ED71A89E87}"/>
    <cellStyle name="Normal 2 6 2" xfId="146" xr:uid="{FAAB7F52-B5D3-440E-80EA-79673EAC2AB4}"/>
    <cellStyle name="Normal 2 6 2 2" xfId="338" xr:uid="{284A5E7F-1114-4D03-A64F-7BE938F0DF74}"/>
    <cellStyle name="Normal 2 6 2 2 2" xfId="721" xr:uid="{D7541A7C-E6AF-4F1E-A66B-BD8B32CB0753}"/>
    <cellStyle name="Normal 2 6 2 3" xfId="529" xr:uid="{EA920BEC-54A2-4679-AD6C-19F030A70E3A}"/>
    <cellStyle name="Normal 2 6 3" xfId="242" xr:uid="{9F080EA2-E89B-4FBD-8CEE-5293944AEDD6}"/>
    <cellStyle name="Normal 2 6 3 2" xfId="625" xr:uid="{683CA880-9FEA-4E12-A618-0F37AEC7FEAB}"/>
    <cellStyle name="Normal 2 6 4" xfId="433" xr:uid="{B0D0E016-9C51-4E5B-9839-75EA5F9990DB}"/>
    <cellStyle name="Normal 2 7" xfId="98" xr:uid="{8EDD8889-D6F1-4CDC-BF59-63B0B6E8D4A4}"/>
    <cellStyle name="Normal 2 7 2" xfId="290" xr:uid="{47559B64-ED65-47F2-8569-F5E252887333}"/>
    <cellStyle name="Normal 2 7 2 2" xfId="673" xr:uid="{AD0F8085-C413-4B5B-924E-E4EE72324694}"/>
    <cellStyle name="Normal 2 7 3" xfId="481" xr:uid="{7DB19BC0-5028-498D-A273-87CFE9B74E00}"/>
    <cellStyle name="Normal 2 8" xfId="194" xr:uid="{3E1643A6-9E78-48AE-A591-58AD3DAA36C5}"/>
    <cellStyle name="Normal 2 8 2" xfId="577" xr:uid="{235575CD-1960-42E8-8320-C2FB48E362BE}"/>
    <cellStyle name="Normal 2 9" xfId="385" xr:uid="{E7CF1943-45C4-4F53-9CA8-2482BB900B2E}"/>
    <cellStyle name="Normal 3" xfId="4" xr:uid="{42B53BCD-0350-4536-AAB9-127E322817F6}"/>
    <cellStyle name="Normal 3 2" xfId="15" xr:uid="{75CAD456-C16E-4BC6-B7E4-2AB9E9172AE2}"/>
    <cellStyle name="Normal 3 2 2" xfId="37" xr:uid="{FF46BEEE-B6E5-4EE5-BA94-06B01873C40D}"/>
    <cellStyle name="Normal 3 2 2 2" xfId="85" xr:uid="{80D61611-71F7-487A-A0F6-F5829EC4476B}"/>
    <cellStyle name="Normal 3 2 2 2 2" xfId="183" xr:uid="{8584B1B2-DEA5-408E-ADFF-3362AFFDFD76}"/>
    <cellStyle name="Normal 3 2 2 2 2 2" xfId="375" xr:uid="{C737F6EF-F4FD-4D8C-BD7E-EFB622076F3A}"/>
    <cellStyle name="Normal 3 2 2 2 2 2 2" xfId="758" xr:uid="{6207E880-D8BE-427A-BABC-3BD614C0B85A}"/>
    <cellStyle name="Normal 3 2 2 2 2 3" xfId="566" xr:uid="{0C6AB383-7274-4912-BCB6-6D0C9BC2FDB2}"/>
    <cellStyle name="Normal 3 2 2 2 3" xfId="279" xr:uid="{A7075137-D8FF-4FDF-B7DC-F789B8EC8C08}"/>
    <cellStyle name="Normal 3 2 2 2 3 2" xfId="662" xr:uid="{6FD971EF-824F-45E6-92FB-1EA940AB9E65}"/>
    <cellStyle name="Normal 3 2 2 2 4" xfId="470" xr:uid="{646F0B94-5202-4757-B42E-FE80AA32866E}"/>
    <cellStyle name="Normal 3 2 2 3" xfId="135" xr:uid="{91FCCE40-E26A-49C3-A2E4-962052B5836A}"/>
    <cellStyle name="Normal 3 2 2 3 2" xfId="327" xr:uid="{F2ABBE30-5646-4C4E-A6D8-09B704B53971}"/>
    <cellStyle name="Normal 3 2 2 3 2 2" xfId="710" xr:uid="{8E2ED9E1-D4E9-465E-B3A6-5026565C4BD7}"/>
    <cellStyle name="Normal 3 2 2 3 3" xfId="518" xr:uid="{9B0A92F7-ADDC-437B-8CA0-75BB8E403837}"/>
    <cellStyle name="Normal 3 2 2 4" xfId="231" xr:uid="{F7F734CB-9E02-48D4-B5D4-CA31E7677320}"/>
    <cellStyle name="Normal 3 2 2 4 2" xfId="614" xr:uid="{DA4E82E8-4D18-4DA5-8EC3-AD321988C829}"/>
    <cellStyle name="Normal 3 2 2 5" xfId="422" xr:uid="{31911361-E317-4957-8134-B12C67C8EEA7}"/>
    <cellStyle name="Normal 3 2 3" xfId="63" xr:uid="{48BC8033-F834-4F0A-9657-4F5ADF1F8FE7}"/>
    <cellStyle name="Normal 3 2 3 2" xfId="161" xr:uid="{9A71FC11-F2F3-4DB9-931E-47E001AD6666}"/>
    <cellStyle name="Normal 3 2 3 2 2" xfId="353" xr:uid="{B0AB7113-97DC-4BC0-A268-5DD8C20AB4AA}"/>
    <cellStyle name="Normal 3 2 3 2 2 2" xfId="736" xr:uid="{90F9A11C-9AC1-4F40-A458-091D1F09803D}"/>
    <cellStyle name="Normal 3 2 3 2 3" xfId="544" xr:uid="{0395996D-A494-4CCE-8D0B-2C5C664A8807}"/>
    <cellStyle name="Normal 3 2 3 3" xfId="257" xr:uid="{EF607694-BBD9-4FF9-ADA0-3C5D779F8335}"/>
    <cellStyle name="Normal 3 2 3 3 2" xfId="640" xr:uid="{442685FF-6E16-4FD5-8245-5C1D0BCCC2D9}"/>
    <cellStyle name="Normal 3 2 3 4" xfId="448" xr:uid="{8B1C543E-862F-47CC-9228-FD08FCF1130B}"/>
    <cellStyle name="Normal 3 2 4" xfId="113" xr:uid="{14C98B45-83FA-4131-951F-0BE2FBB7D6DB}"/>
    <cellStyle name="Normal 3 2 4 2" xfId="305" xr:uid="{1BBA4894-1CE9-4BF0-8183-07BF79E16B23}"/>
    <cellStyle name="Normal 3 2 4 2 2" xfId="688" xr:uid="{A26BB790-F0FC-4B38-95DB-01CE850DEFFA}"/>
    <cellStyle name="Normal 3 2 4 3" xfId="496" xr:uid="{48872D3D-9B4F-4AA3-8D12-3B46DD5A9AF5}"/>
    <cellStyle name="Normal 3 2 5" xfId="209" xr:uid="{A2F11787-E792-48D8-A802-652A221B465D}"/>
    <cellStyle name="Normal 3 2 5 2" xfId="592" xr:uid="{862FEC89-E409-456D-8D4E-9BD88D8AA5DC}"/>
    <cellStyle name="Normal 3 2 6" xfId="400" xr:uid="{93F33CCA-1CAB-4207-A55A-5DFF2F5CEBB7}"/>
    <cellStyle name="Normal 3 3" xfId="26" xr:uid="{94DD5579-A039-42C8-ACC2-45244721FAD9}"/>
    <cellStyle name="Normal 3 3 2" xfId="74" xr:uid="{CEB75C96-0DAC-491C-8A1F-E67D6C23CBCC}"/>
    <cellStyle name="Normal 3 3 2 2" xfId="172" xr:uid="{AAE9CCA7-0270-46C6-BF4B-9168002D31C4}"/>
    <cellStyle name="Normal 3 3 2 2 2" xfId="364" xr:uid="{4DE7EE24-AEFF-461A-A546-EA66909043E9}"/>
    <cellStyle name="Normal 3 3 2 2 2 2" xfId="747" xr:uid="{ECA8AD81-66DB-4BFE-9910-BCEF1EE62F16}"/>
    <cellStyle name="Normal 3 3 2 2 3" xfId="555" xr:uid="{EBD45287-2332-4681-B40E-87061FB33A8E}"/>
    <cellStyle name="Normal 3 3 2 3" xfId="268" xr:uid="{91C9CD05-C5D8-4693-B71F-8363F362BA4E}"/>
    <cellStyle name="Normal 3 3 2 3 2" xfId="651" xr:uid="{FD93DCF0-9FB7-46E3-9004-2E9CA2573AC3}"/>
    <cellStyle name="Normal 3 3 2 4" xfId="459" xr:uid="{90AD4E45-D136-45E8-81D6-C84E673BF86B}"/>
    <cellStyle name="Normal 3 3 3" xfId="124" xr:uid="{47F3DBD3-B90B-4D9D-AB1A-9D66F64DCD75}"/>
    <cellStyle name="Normal 3 3 3 2" xfId="316" xr:uid="{D18E7B31-A5F5-4019-96D3-9A803BADA47E}"/>
    <cellStyle name="Normal 3 3 3 2 2" xfId="699" xr:uid="{78B8E20F-5787-49B9-9459-DEFA86B6FF30}"/>
    <cellStyle name="Normal 3 3 3 3" xfId="507" xr:uid="{4A3263FF-F089-442F-BDE5-5F6685C1F21D}"/>
    <cellStyle name="Normal 3 3 4" xfId="220" xr:uid="{CF1F5FCB-6E5F-4218-9706-D12C70DFC0C7}"/>
    <cellStyle name="Normal 3 3 4 2" xfId="603" xr:uid="{55C5BEAB-7541-47D3-891C-E75036398E44}"/>
    <cellStyle name="Normal 3 3 5" xfId="411" xr:uid="{04EE6184-79FD-4372-9830-8F3BA1BE411D}"/>
    <cellStyle name="Normal 3 4" xfId="44" xr:uid="{EF73EC3E-8271-412B-8D0B-3B29A4BC8B02}"/>
    <cellStyle name="Normal 3 4 2" xfId="92" xr:uid="{1B33E7D5-E576-4CA9-9EB1-916CBA7E8078}"/>
    <cellStyle name="Normal 3 4 2 2" xfId="190" xr:uid="{F510BE02-947D-4A5C-A98A-15A856E9816B}"/>
    <cellStyle name="Normal 3 4 2 2 2" xfId="382" xr:uid="{C6E4877F-38EC-48C2-B416-154C7EAF20D6}"/>
    <cellStyle name="Normal 3 4 2 2 2 2" xfId="765" xr:uid="{C79C28BB-F736-4E8F-9490-22ACAFCF357D}"/>
    <cellStyle name="Normal 3 4 2 2 3" xfId="573" xr:uid="{5247C759-9129-4EF7-825F-31EF334C9ACF}"/>
    <cellStyle name="Normal 3 4 2 3" xfId="286" xr:uid="{27C371F2-C7D5-4037-986D-43430CDACB00}"/>
    <cellStyle name="Normal 3 4 2 3 2" xfId="669" xr:uid="{68FC42F8-5630-4C1F-A927-52995A5B8A7C}"/>
    <cellStyle name="Normal 3 4 2 4" xfId="477" xr:uid="{420665FA-5FC9-4E58-9B5B-FD14942DF143}"/>
    <cellStyle name="Normal 3 4 3" xfId="142" xr:uid="{ECFA95B5-DE74-4E6C-8E6E-9A23C85BD171}"/>
    <cellStyle name="Normal 3 4 3 2" xfId="334" xr:uid="{0323CD6E-57EA-4931-8981-37BAC4AA462E}"/>
    <cellStyle name="Normal 3 4 3 2 2" xfId="717" xr:uid="{38210E40-97ED-413D-87AC-1B6F5FD97926}"/>
    <cellStyle name="Normal 3 4 3 3" xfId="525" xr:uid="{27FBFC18-7672-429A-8D9E-EC7F837017CD}"/>
    <cellStyle name="Normal 3 4 4" xfId="238" xr:uid="{8AA77621-548C-49D1-A1A3-31DFE1E56C6E}"/>
    <cellStyle name="Normal 3 4 4 2" xfId="621" xr:uid="{823A03C4-412C-427D-9486-03CF10808348}"/>
    <cellStyle name="Normal 3 4 5" xfId="429" xr:uid="{566E5E67-D264-4602-8FEC-996216D9DB2C}"/>
    <cellStyle name="Normal 3 5" xfId="52" xr:uid="{1BE6C66D-75BC-478F-9F0E-2545E8E49E6D}"/>
    <cellStyle name="Normal 3 5 2" xfId="150" xr:uid="{843DB6F5-F009-4FCE-8865-57A0197F4969}"/>
    <cellStyle name="Normal 3 5 2 2" xfId="342" xr:uid="{CD3897CB-ECC3-4BB5-B7EC-64821451220F}"/>
    <cellStyle name="Normal 3 5 2 2 2" xfId="725" xr:uid="{20621959-70CB-40FE-81AF-E3C8ACE42D5E}"/>
    <cellStyle name="Normal 3 5 2 3" xfId="533" xr:uid="{679F26BB-5993-419B-9258-9D96B6EE7C96}"/>
    <cellStyle name="Normal 3 5 3" xfId="246" xr:uid="{FD73C9D9-4ED7-431E-8DCA-68751C9646AF}"/>
    <cellStyle name="Normal 3 5 3 2" xfId="629" xr:uid="{72538167-5851-4499-8040-41FD53BDA83F}"/>
    <cellStyle name="Normal 3 5 4" xfId="437" xr:uid="{650C4BE7-E4D8-4530-AC78-6053AF72D2B5}"/>
    <cellStyle name="Normal 3 6" xfId="102" xr:uid="{8BBD6A07-4163-4E0A-A17D-6730335212DA}"/>
    <cellStyle name="Normal 3 6 2" xfId="294" xr:uid="{0AD24E0E-B021-4FF9-8F01-3A64AEDBDB0B}"/>
    <cellStyle name="Normal 3 6 2 2" xfId="677" xr:uid="{C9A1C805-E7F7-4072-BBAB-E8C1742E3CD8}"/>
    <cellStyle name="Normal 3 6 3" xfId="485" xr:uid="{CCC039BF-09CB-416C-8339-25D7B2D5C16F}"/>
    <cellStyle name="Normal 3 7" xfId="198" xr:uid="{A37C325B-E74B-4C06-A3FD-0A9F02F77587}"/>
    <cellStyle name="Normal 3 7 2" xfId="581" xr:uid="{ADC57EE0-2182-4FEA-A3C5-EB8279358163}"/>
    <cellStyle name="Normal 3 8" xfId="389" xr:uid="{574DAD47-6A6D-46E2-A31A-E7C5656C1B40}"/>
    <cellStyle name="Normal 4" xfId="10" xr:uid="{77D55419-864E-4461-8E5E-0881FF785BD9}"/>
    <cellStyle name="Normal 4 2" xfId="32" xr:uid="{3C36BF1F-10AB-43B1-AF4D-81EEE16B949B}"/>
    <cellStyle name="Normal 4 2 2" xfId="80" xr:uid="{A28F93AC-1EC2-4927-A515-0227109454CD}"/>
    <cellStyle name="Normal 4 2 2 2" xfId="178" xr:uid="{B1879B44-ADE1-49AC-99E3-B0059A69DBA1}"/>
    <cellStyle name="Normal 4 2 2 2 2" xfId="370" xr:uid="{8AD5AABE-B31A-4478-B78C-C55B8930EAD3}"/>
    <cellStyle name="Normal 4 2 2 2 2 2" xfId="753" xr:uid="{BD6C631B-BB13-4F04-8896-8A5642D8B2B3}"/>
    <cellStyle name="Normal 4 2 2 2 3" xfId="561" xr:uid="{EF235533-D044-444F-8297-E73649052B7B}"/>
    <cellStyle name="Normal 4 2 2 3" xfId="274" xr:uid="{6BD34C89-318D-4D13-875B-219C6826BE8A}"/>
    <cellStyle name="Normal 4 2 2 3 2" xfId="657" xr:uid="{A437444C-4FD1-4587-A4A8-04AD2EC82607}"/>
    <cellStyle name="Normal 4 2 2 4" xfId="465" xr:uid="{BF6A4129-9623-4DAF-8664-12D1B27963B1}"/>
    <cellStyle name="Normal 4 2 3" xfId="130" xr:uid="{8882E779-B870-438B-AABE-D01D01D7F783}"/>
    <cellStyle name="Normal 4 2 3 2" xfId="322" xr:uid="{3EDBEA7B-3869-4668-B7F5-35FA8B83682D}"/>
    <cellStyle name="Normal 4 2 3 2 2" xfId="705" xr:uid="{C65B7D71-E5EE-481A-8493-30E9D4E4AD15}"/>
    <cellStyle name="Normal 4 2 3 3" xfId="513" xr:uid="{3537346B-32B1-4900-99CC-C5F6B248E1D4}"/>
    <cellStyle name="Normal 4 2 4" xfId="226" xr:uid="{B5AF97FD-68AF-457A-A078-E6214C1224F2}"/>
    <cellStyle name="Normal 4 2 4 2" xfId="609" xr:uid="{91273886-BF27-4E7D-A041-C7561B8EC4A8}"/>
    <cellStyle name="Normal 4 2 5" xfId="417" xr:uid="{1FA0CB98-EE92-4D6D-856F-5EBACA8CB4CF}"/>
    <cellStyle name="Normal 4 3" xfId="58" xr:uid="{4A676959-6469-4665-A591-1489923EE88C}"/>
    <cellStyle name="Normal 4 3 2" xfId="156" xr:uid="{65FC7815-10FA-4043-8B73-BD4D79907EA5}"/>
    <cellStyle name="Normal 4 3 2 2" xfId="348" xr:uid="{A9754454-2596-4A92-AD61-05E675FA2A23}"/>
    <cellStyle name="Normal 4 3 2 2 2" xfId="731" xr:uid="{E14F79CE-970B-420C-BBF9-85F7359C4ABC}"/>
    <cellStyle name="Normal 4 3 2 3" xfId="539" xr:uid="{D52A3857-8464-4A23-A945-AA6C1247F409}"/>
    <cellStyle name="Normal 4 3 3" xfId="252" xr:uid="{88A15984-BF7F-451F-A813-E272318ECED5}"/>
    <cellStyle name="Normal 4 3 3 2" xfId="635" xr:uid="{C126FA58-8871-4FCB-AB90-8034230EEA53}"/>
    <cellStyle name="Normal 4 3 4" xfId="443" xr:uid="{EB9132EA-5901-4BDA-8455-2F0F412003A4}"/>
    <cellStyle name="Normal 4 4" xfId="108" xr:uid="{D288AF6D-BACE-44DC-98AB-82387F9270E6}"/>
    <cellStyle name="Normal 4 4 2" xfId="300" xr:uid="{97ECC7B9-4F24-48AD-8967-F06AEE87B7CC}"/>
    <cellStyle name="Normal 4 4 2 2" xfId="683" xr:uid="{3FE360E3-5F53-4154-B912-615B53E4422E}"/>
    <cellStyle name="Normal 4 4 3" xfId="491" xr:uid="{0DA71886-000B-4525-8F10-291AB92D10E4}"/>
    <cellStyle name="Normal 4 5" xfId="204" xr:uid="{E8255879-5390-4EB0-B900-E91D89BFB4E9}"/>
    <cellStyle name="Normal 4 5 2" xfId="587" xr:uid="{FA6453A2-6B4D-47F0-82EB-6BDC097DC0D0}"/>
    <cellStyle name="Normal 4 6" xfId="395" xr:uid="{DE66CCC8-6A3F-4916-95EC-A2C83AFD7A4F}"/>
    <cellStyle name="Normal 5" xfId="21" xr:uid="{58FFF617-E53B-4229-911B-42100A0702FF}"/>
    <cellStyle name="Normal 5 2" xfId="69" xr:uid="{B8A0D256-FD9C-4068-B6AC-F493B34B6518}"/>
    <cellStyle name="Normal 5 2 2" xfId="167" xr:uid="{9BA7FEC4-3724-4D70-A44C-8AA63A32268D}"/>
    <cellStyle name="Normal 5 2 2 2" xfId="359" xr:uid="{266452EA-7468-430D-AE3E-C3C84D71FC69}"/>
    <cellStyle name="Normal 5 2 2 2 2" xfId="742" xr:uid="{0FDED4A6-9C90-42EB-A173-58D45D8BCC38}"/>
    <cellStyle name="Normal 5 2 2 3" xfId="550" xr:uid="{DA1A354D-E027-4EDD-84C0-4023AF7C6DD8}"/>
    <cellStyle name="Normal 5 2 3" xfId="263" xr:uid="{5C78B3FD-8D09-4A71-8F4C-EE163307E7E5}"/>
    <cellStyle name="Normal 5 2 3 2" xfId="646" xr:uid="{D7033D7C-14B0-495A-982D-2A9C76BFBB05}"/>
    <cellStyle name="Normal 5 2 4" xfId="454" xr:uid="{2D356458-3860-4DE4-B516-3F48255AE00A}"/>
    <cellStyle name="Normal 5 3" xfId="119" xr:uid="{66A132EC-AD3B-47B8-9A56-37527E13348C}"/>
    <cellStyle name="Normal 5 3 2" xfId="311" xr:uid="{96FD8BA7-8DDF-49B6-8C3D-FFAB5C387628}"/>
    <cellStyle name="Normal 5 3 2 2" xfId="694" xr:uid="{9306DED4-3FB7-4619-A127-C2B7F9DB061C}"/>
    <cellStyle name="Normal 5 3 3" xfId="502" xr:uid="{8E1BC78C-C3A2-4618-A404-6E82408EA3E2}"/>
    <cellStyle name="Normal 5 4" xfId="215" xr:uid="{8CC0749E-074E-4037-86F4-6558CE2879CF}"/>
    <cellStyle name="Normal 5 4 2" xfId="598" xr:uid="{B45A13CB-E653-4209-AEC7-95BA2AE49870}"/>
    <cellStyle name="Normal 5 5" xfId="406" xr:uid="{3EA4A47A-4DCF-46BC-977B-F142C1EAAF24}"/>
    <cellStyle name="Normal 6" xfId="43" xr:uid="{9436D6DF-E935-49C5-BA1B-04F939734B96}"/>
    <cellStyle name="Normal 6 2" xfId="91" xr:uid="{A28A5F67-017D-460A-94E3-808F5DB1FFF2}"/>
    <cellStyle name="Normal 6 2 2" xfId="189" xr:uid="{C738E5EA-64BB-4789-9619-9B4ACA874066}"/>
    <cellStyle name="Normal 6 2 2 2" xfId="381" xr:uid="{75869E9F-6AC8-4F2E-BCDD-79FA930B6CC9}"/>
    <cellStyle name="Normal 6 2 2 2 2" xfId="764" xr:uid="{C2CADE6E-EA12-49B3-BB80-12DFCFBF85BB}"/>
    <cellStyle name="Normal 6 2 2 3" xfId="572" xr:uid="{89C93702-BB62-4B5F-8F50-2B01A1648F6B}"/>
    <cellStyle name="Normal 6 2 3" xfId="285" xr:uid="{7559B721-EA9D-4CA1-802A-1FC9DD393E0D}"/>
    <cellStyle name="Normal 6 2 3 2" xfId="668" xr:uid="{4590CA82-DC0F-4C19-8584-548E70C52BCE}"/>
    <cellStyle name="Normal 6 2 4" xfId="476" xr:uid="{8679D33E-DDEB-48D3-BE6D-DE4B9C07DB86}"/>
    <cellStyle name="Normal 6 3" xfId="141" xr:uid="{3574F3A2-5E08-49C3-831C-50414B747ABD}"/>
    <cellStyle name="Normal 6 3 2" xfId="333" xr:uid="{5461273C-7B78-4B5A-8C6F-F1B8E3D53B73}"/>
    <cellStyle name="Normal 6 3 2 2" xfId="716" xr:uid="{F5382CD8-DF8A-464D-BE92-F6130832DEC3}"/>
    <cellStyle name="Normal 6 3 3" xfId="524" xr:uid="{95F406B0-30E4-47EE-AB6B-8895654244C3}"/>
    <cellStyle name="Normal 6 4" xfId="237" xr:uid="{3845D69B-E898-40A1-A992-6BFD38CE2AEF}"/>
    <cellStyle name="Normal 6 4 2" xfId="620" xr:uid="{497E190D-00E4-4C24-AD8C-B2CB5828444A}"/>
    <cellStyle name="Normal 6 5" xfId="428" xr:uid="{8B19611B-194D-4286-B162-ECC7AFE4357B}"/>
    <cellStyle name="Normal 7" xfId="47" xr:uid="{22A99A6D-68D7-4F29-867A-F928DBD8F897}"/>
    <cellStyle name="Normal 7 2" xfId="145" xr:uid="{7AA71DAF-A13A-448E-A9FD-4C49C470D031}"/>
    <cellStyle name="Normal 7 2 2" xfId="337" xr:uid="{4AA30ADD-B2F5-4A77-B150-7B17BCE81184}"/>
    <cellStyle name="Normal 7 2 2 2" xfId="720" xr:uid="{7BB1F525-986C-4323-8560-1F1EB28C41C5}"/>
    <cellStyle name="Normal 7 2 3" xfId="528" xr:uid="{AD898257-86A6-44B7-8616-FE84FFD7AA40}"/>
    <cellStyle name="Normal 7 3" xfId="241" xr:uid="{5A24A87C-AFC3-4790-8DD6-8C6987FCC7E3}"/>
    <cellStyle name="Normal 7 3 2" xfId="624" xr:uid="{4F4A3D3A-5BF1-4E32-8FFB-77A2C5AE2FA2}"/>
    <cellStyle name="Normal 7 4" xfId="432" xr:uid="{B05FA49D-701C-483B-8303-D8A545AACC2A}"/>
    <cellStyle name="Normal 8" xfId="95" xr:uid="{03AF1E94-6944-495D-866B-3D90232867D9}"/>
    <cellStyle name="Normal 9" xfId="97" xr:uid="{8D4EC4F5-5AA0-4751-A327-93BD70C8691C}"/>
    <cellStyle name="Normal 9 2" xfId="289" xr:uid="{59577A3C-6EE3-4A9D-8B8C-278B056EFAA1}"/>
    <cellStyle name="Normal 9 2 2" xfId="672" xr:uid="{42D08BBA-C877-4EBC-BC73-8134EFAA409D}"/>
    <cellStyle name="Normal 9 3" xfId="480" xr:uid="{EEF91607-C7C4-4760-8934-938D56E8340F}"/>
    <cellStyle name="Percent 10" xfId="195" xr:uid="{B5684EE2-B185-4258-A326-EC7E5ECB5050}"/>
    <cellStyle name="Percent 10 2" xfId="578" xr:uid="{6A4FF8EB-4C64-4B6A-ACB5-B946B8B61DED}"/>
    <cellStyle name="Percent 11" xfId="386" xr:uid="{160527F7-2ECB-42F6-89EB-6DCCB71E4F3F}"/>
    <cellStyle name="Percent 2" xfId="3" xr:uid="{992658CB-E660-4FA8-85A2-AF988B0579A4}"/>
    <cellStyle name="Percent 2 2" xfId="8" xr:uid="{FABB5FB7-DCB7-4CCB-83A6-7C66141CF021}"/>
    <cellStyle name="Percent 2 2 2" xfId="19" xr:uid="{5D0A6A7E-259A-4F00-859A-D1E8EF25C8A3}"/>
    <cellStyle name="Percent 2 2 2 2" xfId="41" xr:uid="{FC9BB832-F186-4EEC-A9AD-C15E5D5EB2B2}"/>
    <cellStyle name="Percent 2 2 2 2 2" xfId="89" xr:uid="{E2948AA8-7F61-48F6-A67F-B5A26388DA23}"/>
    <cellStyle name="Percent 2 2 2 2 2 2" xfId="187" xr:uid="{5D494C5A-B2D9-4999-9A5B-C4888C2FC7E8}"/>
    <cellStyle name="Percent 2 2 2 2 2 2 2" xfId="379" xr:uid="{7D1AC663-32D3-42B9-A60F-88A76BAEC4C2}"/>
    <cellStyle name="Percent 2 2 2 2 2 2 2 2" xfId="762" xr:uid="{50A28F78-B943-4E52-8576-BAA2EC678E77}"/>
    <cellStyle name="Percent 2 2 2 2 2 2 3" xfId="570" xr:uid="{6FE5B505-930F-4353-A61A-284B2A4757E8}"/>
    <cellStyle name="Percent 2 2 2 2 2 3" xfId="283" xr:uid="{592A2798-92C5-42FB-BE72-2E97F89A8FDA}"/>
    <cellStyle name="Percent 2 2 2 2 2 3 2" xfId="666" xr:uid="{82B6BC90-EDDE-4E39-A05B-690DA6E066AA}"/>
    <cellStyle name="Percent 2 2 2 2 2 4" xfId="474" xr:uid="{528AA30D-1812-499D-BCC4-BD32C9BDAD39}"/>
    <cellStyle name="Percent 2 2 2 2 3" xfId="139" xr:uid="{C947FEF4-57F5-4459-9046-81B3A9B52932}"/>
    <cellStyle name="Percent 2 2 2 2 3 2" xfId="331" xr:uid="{F5088DA5-8DAD-4328-8D3F-752B6BDBB011}"/>
    <cellStyle name="Percent 2 2 2 2 3 2 2" xfId="714" xr:uid="{30165977-7F1A-40A3-BD94-240AD442EF28}"/>
    <cellStyle name="Percent 2 2 2 2 3 3" xfId="522" xr:uid="{EB80CBD3-4462-4CAD-935C-8995782C474D}"/>
    <cellStyle name="Percent 2 2 2 2 4" xfId="235" xr:uid="{C7695362-C60F-4B20-B382-9E0531728B5F}"/>
    <cellStyle name="Percent 2 2 2 2 4 2" xfId="618" xr:uid="{A0722443-65FD-4029-9410-A84CA5DAAB07}"/>
    <cellStyle name="Percent 2 2 2 2 5" xfId="426" xr:uid="{4B53A880-BF34-43E5-A2CA-A36B7805829F}"/>
    <cellStyle name="Percent 2 2 2 3" xfId="67" xr:uid="{10B87601-0DC8-4781-A7EE-2B32FEFBBEA6}"/>
    <cellStyle name="Percent 2 2 2 3 2" xfId="165" xr:uid="{6A5C62D9-78D3-43F3-A4E8-337FFDB4ED56}"/>
    <cellStyle name="Percent 2 2 2 3 2 2" xfId="357" xr:uid="{3F02EE2A-5FA0-47D0-9283-6C2716B0CDF1}"/>
    <cellStyle name="Percent 2 2 2 3 2 2 2" xfId="740" xr:uid="{7FA1AE75-D6BC-49C7-9F23-F437D2BA1237}"/>
    <cellStyle name="Percent 2 2 2 3 2 3" xfId="548" xr:uid="{A0223B2D-1FD3-4E03-9D77-6FFA6FD1BCCD}"/>
    <cellStyle name="Percent 2 2 2 3 3" xfId="261" xr:uid="{302CCFE6-AA8B-4EDE-8A63-B9585C73F185}"/>
    <cellStyle name="Percent 2 2 2 3 3 2" xfId="644" xr:uid="{05AD0732-90C8-44B2-B78B-63148D0457FF}"/>
    <cellStyle name="Percent 2 2 2 3 4" xfId="452" xr:uid="{AA1F62CA-0D76-4DD6-A2D2-DBACB4E48D22}"/>
    <cellStyle name="Percent 2 2 2 4" xfId="117" xr:uid="{7A75E0D2-7855-452F-BBC0-7380C6AB71F2}"/>
    <cellStyle name="Percent 2 2 2 4 2" xfId="309" xr:uid="{AA11777C-206A-4857-8D99-CF6683448790}"/>
    <cellStyle name="Percent 2 2 2 4 2 2" xfId="692" xr:uid="{21FFC047-217F-425D-843C-155E684F30F3}"/>
    <cellStyle name="Percent 2 2 2 4 3" xfId="500" xr:uid="{0BCA9F04-DF0B-4B26-A3E8-7808EAA6E3B6}"/>
    <cellStyle name="Percent 2 2 2 5" xfId="213" xr:uid="{21F3DA64-70D9-41FE-97FD-FBF51658349D}"/>
    <cellStyle name="Percent 2 2 2 5 2" xfId="596" xr:uid="{0A81F7AE-F385-4B78-9332-7C2337C9F985}"/>
    <cellStyle name="Percent 2 2 2 6" xfId="404" xr:uid="{958F6C30-D977-4FE4-A21F-E62D10C50F18}"/>
    <cellStyle name="Percent 2 2 3" xfId="30" xr:uid="{8E7BC2CE-F904-4F59-8374-0F569F50BCAE}"/>
    <cellStyle name="Percent 2 2 3 2" xfId="78" xr:uid="{2CE23B4D-DC9D-4615-8E63-2DD83B96765F}"/>
    <cellStyle name="Percent 2 2 3 2 2" xfId="176" xr:uid="{DF5E394A-F264-4E8C-A713-C877517B08BC}"/>
    <cellStyle name="Percent 2 2 3 2 2 2" xfId="368" xr:uid="{BFC3C9A0-A544-48C0-914A-C3C0A81861C3}"/>
    <cellStyle name="Percent 2 2 3 2 2 2 2" xfId="751" xr:uid="{79290752-2F8F-4133-92D4-4A3DE0512FF9}"/>
    <cellStyle name="Percent 2 2 3 2 2 3" xfId="559" xr:uid="{81FB8230-CD2F-4D1D-B87E-F24D1FD44E71}"/>
    <cellStyle name="Percent 2 2 3 2 3" xfId="272" xr:uid="{CDB912FD-41FE-42D4-93A5-092130E9A656}"/>
    <cellStyle name="Percent 2 2 3 2 3 2" xfId="655" xr:uid="{75692385-AE1B-4C07-B522-EDF900C1CAD0}"/>
    <cellStyle name="Percent 2 2 3 2 4" xfId="463" xr:uid="{4651F61E-FC94-4E45-9637-18ED5ADD977B}"/>
    <cellStyle name="Percent 2 2 3 3" xfId="128" xr:uid="{A2AC31A3-F8A7-4E7D-82C0-B96D8B9100C5}"/>
    <cellStyle name="Percent 2 2 3 3 2" xfId="320" xr:uid="{4763419C-B70A-4A25-8FFA-832B92DE0B31}"/>
    <cellStyle name="Percent 2 2 3 3 2 2" xfId="703" xr:uid="{BEB590EC-B1BC-490D-BD7E-0CF7DDBE369B}"/>
    <cellStyle name="Percent 2 2 3 3 3" xfId="511" xr:uid="{CEE3FFD8-8326-4C03-91F6-FD664CD262F7}"/>
    <cellStyle name="Percent 2 2 3 4" xfId="224" xr:uid="{7827FC74-B2A2-4414-9C4E-8F1721829E3C}"/>
    <cellStyle name="Percent 2 2 3 4 2" xfId="607" xr:uid="{48BF9A29-F319-4891-A986-521DEA9A5309}"/>
    <cellStyle name="Percent 2 2 3 5" xfId="415" xr:uid="{7ECC9BC8-E952-486B-AF1F-E4D197FD07AC}"/>
    <cellStyle name="Percent 2 2 4" xfId="56" xr:uid="{ECCDCBFF-AD4B-439C-B5E2-8167D286C731}"/>
    <cellStyle name="Percent 2 2 4 2" xfId="154" xr:uid="{2702B62F-A1A2-4805-8B12-B3841E44225B}"/>
    <cellStyle name="Percent 2 2 4 2 2" xfId="346" xr:uid="{78A2ECD8-7764-49A7-B0B6-4E3DBF02A486}"/>
    <cellStyle name="Percent 2 2 4 2 2 2" xfId="729" xr:uid="{9A23B77E-C449-42E1-9123-7233C4515B20}"/>
    <cellStyle name="Percent 2 2 4 2 3" xfId="537" xr:uid="{14574762-626C-43CC-BCF9-FFC51D1AF6C4}"/>
    <cellStyle name="Percent 2 2 4 3" xfId="250" xr:uid="{F9999D10-EA13-4ACF-BDB6-95E44AD9C8C4}"/>
    <cellStyle name="Percent 2 2 4 3 2" xfId="633" xr:uid="{20113B4C-43B2-4239-AFE6-4E5F2C03560C}"/>
    <cellStyle name="Percent 2 2 4 4" xfId="441" xr:uid="{4F45909C-8CC5-49A7-A9D1-FC0B4831C629}"/>
    <cellStyle name="Percent 2 2 5" xfId="106" xr:uid="{BFEDECEA-A01B-404A-BE2C-8627EAF551E4}"/>
    <cellStyle name="Percent 2 2 5 2" xfId="298" xr:uid="{62CB96B6-F00E-4E56-AF18-01F29618FDAE}"/>
    <cellStyle name="Percent 2 2 5 2 2" xfId="681" xr:uid="{68FAA003-F12C-4BFF-B9B8-CEF3E3DCC0F5}"/>
    <cellStyle name="Percent 2 2 5 3" xfId="489" xr:uid="{A0999A00-DEA0-44E8-8700-EB8157AFCDEC}"/>
    <cellStyle name="Percent 2 2 6" xfId="202" xr:uid="{32C49F5C-6F06-4380-93FE-23E4A6407512}"/>
    <cellStyle name="Percent 2 2 6 2" xfId="585" xr:uid="{76E08858-5049-420D-8638-0CB180F87C86}"/>
    <cellStyle name="Percent 2 2 7" xfId="393" xr:uid="{9B2F32AE-8D07-4C65-A536-0A57EBA18D46}"/>
    <cellStyle name="Percent 2 3" xfId="14" xr:uid="{05E029B2-42DC-46B0-A886-5ED429CB3119}"/>
    <cellStyle name="Percent 2 3 2" xfId="36" xr:uid="{B4B649D2-218A-419A-8AFF-5527CEB195B1}"/>
    <cellStyle name="Percent 2 3 2 2" xfId="84" xr:uid="{ACB8D8B6-E757-4E91-9D3B-94D10B442D69}"/>
    <cellStyle name="Percent 2 3 2 2 2" xfId="182" xr:uid="{44E5E0B8-01EB-49BA-A959-489F128FFD02}"/>
    <cellStyle name="Percent 2 3 2 2 2 2" xfId="374" xr:uid="{44CB9B8B-3F7D-4C81-A9BA-894E08BCEC72}"/>
    <cellStyle name="Percent 2 3 2 2 2 2 2" xfId="757" xr:uid="{E585C6A6-0FC7-4383-9A20-F3C7AFEEA983}"/>
    <cellStyle name="Percent 2 3 2 2 2 3" xfId="565" xr:uid="{5E53C659-2E81-44BA-9A11-1AAE18686250}"/>
    <cellStyle name="Percent 2 3 2 2 3" xfId="278" xr:uid="{EC8D4E99-2854-4F8A-B335-EBCC6713BF7C}"/>
    <cellStyle name="Percent 2 3 2 2 3 2" xfId="661" xr:uid="{6132ED9B-8261-43E5-9280-920FA2FBF680}"/>
    <cellStyle name="Percent 2 3 2 2 4" xfId="469" xr:uid="{2DCE5CDD-A1B4-4859-8BE3-245AA6E3EBCB}"/>
    <cellStyle name="Percent 2 3 2 3" xfId="134" xr:uid="{A20C31EA-2A25-49D7-80E2-56E78ECE2FE0}"/>
    <cellStyle name="Percent 2 3 2 3 2" xfId="326" xr:uid="{3E0386F9-07C4-41A7-8F92-AD05307320BF}"/>
    <cellStyle name="Percent 2 3 2 3 2 2" xfId="709" xr:uid="{41E33971-1DE9-49E3-8B9D-4588DEACCF11}"/>
    <cellStyle name="Percent 2 3 2 3 3" xfId="517" xr:uid="{87BC364A-5BEA-40E1-86A7-88A2272CBC70}"/>
    <cellStyle name="Percent 2 3 2 4" xfId="230" xr:uid="{3A86B714-45C4-4852-91D8-BFC3D857C0D4}"/>
    <cellStyle name="Percent 2 3 2 4 2" xfId="613" xr:uid="{E3F1A351-0EC1-4FC6-882E-0D6A71EAF9B3}"/>
    <cellStyle name="Percent 2 3 2 5" xfId="421" xr:uid="{783C0582-7D04-4E7F-8867-F81AA84D186D}"/>
    <cellStyle name="Percent 2 3 3" xfId="62" xr:uid="{1DFDD68F-C551-429A-9F93-9661C2AF3C5D}"/>
    <cellStyle name="Percent 2 3 3 2" xfId="160" xr:uid="{D5C7317B-5ECD-4C49-B415-91AE3A366787}"/>
    <cellStyle name="Percent 2 3 3 2 2" xfId="352" xr:uid="{ECC0B59D-04B7-4365-859B-F6800D52E377}"/>
    <cellStyle name="Percent 2 3 3 2 2 2" xfId="735" xr:uid="{FB15E8DB-6A49-4D4F-828C-C55B7170BF22}"/>
    <cellStyle name="Percent 2 3 3 2 3" xfId="543" xr:uid="{2B234581-0FE3-4F40-BA1D-678066CF4DD5}"/>
    <cellStyle name="Percent 2 3 3 3" xfId="256" xr:uid="{37C6B2E6-1210-4706-A65C-4D60C5452D14}"/>
    <cellStyle name="Percent 2 3 3 3 2" xfId="639" xr:uid="{3CC7AA99-25D8-465F-9587-64841DA505CF}"/>
    <cellStyle name="Percent 2 3 3 4" xfId="447" xr:uid="{ECBD532B-E735-41CD-ABAE-BB7DC0A14C8D}"/>
    <cellStyle name="Percent 2 3 4" xfId="112" xr:uid="{21168EE2-ED57-4F9C-82EF-E3092923A072}"/>
    <cellStyle name="Percent 2 3 4 2" xfId="304" xr:uid="{502A7FED-2A35-4684-B53A-5665F862BD51}"/>
    <cellStyle name="Percent 2 3 4 2 2" xfId="687" xr:uid="{4D4D2093-06F2-49FB-85C5-96B855577E2C}"/>
    <cellStyle name="Percent 2 3 4 3" xfId="495" xr:uid="{5717FFB5-1719-4A64-9E07-EAD909E06F0E}"/>
    <cellStyle name="Percent 2 3 5" xfId="208" xr:uid="{A5A0352E-3E1C-41FA-AE48-89D73A542645}"/>
    <cellStyle name="Percent 2 3 5 2" xfId="591" xr:uid="{49B8F485-B3C8-4C34-9CD1-244474E4C650}"/>
    <cellStyle name="Percent 2 3 6" xfId="399" xr:uid="{CB9F9031-44B2-4542-AB43-63303CEB0084}"/>
    <cellStyle name="Percent 2 4" xfId="25" xr:uid="{BE5A12FE-91EB-441A-99FC-9696D151BF9D}"/>
    <cellStyle name="Percent 2 4 2" xfId="73" xr:uid="{34143B61-366A-4B4D-89C8-1CAD195245DD}"/>
    <cellStyle name="Percent 2 4 2 2" xfId="171" xr:uid="{A12319EE-A413-44B8-A246-B8D21F55BE8B}"/>
    <cellStyle name="Percent 2 4 2 2 2" xfId="363" xr:uid="{D829BDD2-81C0-4EC7-976D-476E2DEE9DFE}"/>
    <cellStyle name="Percent 2 4 2 2 2 2" xfId="746" xr:uid="{FF2C4EEE-8E3E-4770-B5BE-97B74173A43D}"/>
    <cellStyle name="Percent 2 4 2 2 3" xfId="554" xr:uid="{98A38EE2-8572-49B5-A8CD-15EEE5586F2C}"/>
    <cellStyle name="Percent 2 4 2 3" xfId="267" xr:uid="{CADF15B7-F692-4F09-A635-D3B21B086768}"/>
    <cellStyle name="Percent 2 4 2 3 2" xfId="650" xr:uid="{E37D0772-59C4-4FBA-8840-ACDD4B29A22D}"/>
    <cellStyle name="Percent 2 4 2 4" xfId="458" xr:uid="{80D4211E-1367-424A-987D-F3D2B8BE106B}"/>
    <cellStyle name="Percent 2 4 3" xfId="123" xr:uid="{CFDEE4FF-5229-4058-B0D7-DCD2B91588EC}"/>
    <cellStyle name="Percent 2 4 3 2" xfId="315" xr:uid="{EC9B84B2-6209-40A0-A01B-3F9CFE95F9B1}"/>
    <cellStyle name="Percent 2 4 3 2 2" xfId="698" xr:uid="{DAE8273C-A56D-4B97-AAB0-D042B9F00C04}"/>
    <cellStyle name="Percent 2 4 3 3" xfId="506" xr:uid="{64DC6BF0-0D08-4A97-AA19-EEC6C647972D}"/>
    <cellStyle name="Percent 2 4 4" xfId="219" xr:uid="{A3480736-AB5B-46C7-878F-1A1393DA1015}"/>
    <cellStyle name="Percent 2 4 4 2" xfId="602" xr:uid="{B8D49312-88EB-4676-949A-1A9DED04ED56}"/>
    <cellStyle name="Percent 2 4 5" xfId="410" xr:uid="{A785BBEF-1504-4525-A686-35726DB1B503}"/>
    <cellStyle name="Percent 2 5" xfId="51" xr:uid="{198094A0-B7D8-4BA3-A7FE-31850B7B36D2}"/>
    <cellStyle name="Percent 2 5 2" xfId="149" xr:uid="{8592A8EE-FA19-4F49-9A56-E9E7D4647588}"/>
    <cellStyle name="Percent 2 5 2 2" xfId="341" xr:uid="{2B7B8F54-4777-43E3-90A7-8A806FA7C3BC}"/>
    <cellStyle name="Percent 2 5 2 2 2" xfId="724" xr:uid="{E7B64DEA-254F-4319-8833-2308DB338CA7}"/>
    <cellStyle name="Percent 2 5 2 3" xfId="532" xr:uid="{93405E74-0CDE-49F2-BBDE-29CCC0BEC6B1}"/>
    <cellStyle name="Percent 2 5 3" xfId="245" xr:uid="{D44586F5-BE77-4433-ADD3-864E86B5BF27}"/>
    <cellStyle name="Percent 2 5 3 2" xfId="628" xr:uid="{0BEFCF93-E0F5-4211-B328-A43DA84F29F0}"/>
    <cellStyle name="Percent 2 5 4" xfId="436" xr:uid="{662CD3A3-4199-4FDB-B5EB-49F2ED8575FC}"/>
    <cellStyle name="Percent 2 6" xfId="101" xr:uid="{0BCE5F8A-70DB-4B94-B444-E941090ED924}"/>
    <cellStyle name="Percent 2 6 2" xfId="293" xr:uid="{7E13BFA0-76A6-456C-9F86-71D237CDF339}"/>
    <cellStyle name="Percent 2 6 2 2" xfId="676" xr:uid="{76F17CE0-BB70-4423-8468-B27F4F34F003}"/>
    <cellStyle name="Percent 2 6 3" xfId="484" xr:uid="{5E98B7A0-EB34-4992-9596-AC6372EF9A22}"/>
    <cellStyle name="Percent 2 7" xfId="197" xr:uid="{7D6AA183-1E56-4612-A9CE-47474F7C06A4}"/>
    <cellStyle name="Percent 2 7 2" xfId="580" xr:uid="{62EE4DC1-F8AA-4F8E-858B-E60E80A95542}"/>
    <cellStyle name="Percent 2 8" xfId="388" xr:uid="{CB5759EF-389D-4EA5-8287-EACD3CDB7F0F}"/>
    <cellStyle name="Percent 3" xfId="6" xr:uid="{03BD8482-0B7F-4619-BB45-B3423D4A0993}"/>
    <cellStyle name="Percent 3 2" xfId="17" xr:uid="{1AEF6720-7BE3-4B46-8B43-EBD405AC512D}"/>
    <cellStyle name="Percent 3 2 2" xfId="39" xr:uid="{60DC49D4-9467-4E68-86E7-012433B9FC5E}"/>
    <cellStyle name="Percent 3 2 2 2" xfId="87" xr:uid="{96D31259-FC51-472B-B472-615771CFAE86}"/>
    <cellStyle name="Percent 3 2 2 2 2" xfId="185" xr:uid="{AF14E37E-DA27-4A2B-BFE8-5ECFB9965330}"/>
    <cellStyle name="Percent 3 2 2 2 2 2" xfId="377" xr:uid="{6CDD10DC-DD09-44AE-B418-42AC52F47791}"/>
    <cellStyle name="Percent 3 2 2 2 2 2 2" xfId="760" xr:uid="{93268F84-B085-4F07-8A9A-355DDB99FA4E}"/>
    <cellStyle name="Percent 3 2 2 2 2 3" xfId="568" xr:uid="{4EC91D4F-6939-40F3-A13D-4CA4BB79511C}"/>
    <cellStyle name="Percent 3 2 2 2 3" xfId="281" xr:uid="{D2B6D979-D640-4CED-9F66-AD1C6A852D1E}"/>
    <cellStyle name="Percent 3 2 2 2 3 2" xfId="664" xr:uid="{7CB857BB-10D3-4BD9-B861-A1406CA6C67E}"/>
    <cellStyle name="Percent 3 2 2 2 4" xfId="472" xr:uid="{A40FAACD-D567-4C35-B7DC-566012E702ED}"/>
    <cellStyle name="Percent 3 2 2 3" xfId="137" xr:uid="{BF16F5EF-4E8E-47E3-B47F-88EA4054BED8}"/>
    <cellStyle name="Percent 3 2 2 3 2" xfId="329" xr:uid="{8ED7F7CB-1C8F-4770-9671-EC3B43AECFDC}"/>
    <cellStyle name="Percent 3 2 2 3 2 2" xfId="712" xr:uid="{F1CF5750-723E-4350-8281-8503BB3EDD1C}"/>
    <cellStyle name="Percent 3 2 2 3 3" xfId="520" xr:uid="{F33E0690-19E2-47F6-AC65-64A3769C9E9F}"/>
    <cellStyle name="Percent 3 2 2 4" xfId="233" xr:uid="{E7974A1E-B704-4A5C-85C3-1F748AB88372}"/>
    <cellStyle name="Percent 3 2 2 4 2" xfId="616" xr:uid="{E96A6D16-067A-4428-8717-243682BB1D82}"/>
    <cellStyle name="Percent 3 2 2 5" xfId="424" xr:uid="{F80485C3-AE40-4F2B-9485-B21DEDDEFCDF}"/>
    <cellStyle name="Percent 3 2 3" xfId="65" xr:uid="{F8B77BC2-E641-4389-9D79-EB0075299957}"/>
    <cellStyle name="Percent 3 2 3 2" xfId="163" xr:uid="{E1E8DFCF-B4F9-41FB-882C-1209A23C9681}"/>
    <cellStyle name="Percent 3 2 3 2 2" xfId="355" xr:uid="{DF46A43E-5562-4F71-B819-17AF97566397}"/>
    <cellStyle name="Percent 3 2 3 2 2 2" xfId="738" xr:uid="{DA750A8E-D1E1-47C2-BA3B-FF9872ABB9F8}"/>
    <cellStyle name="Percent 3 2 3 2 3" xfId="546" xr:uid="{163C13B6-E8B9-41AB-A420-96F84CD174FE}"/>
    <cellStyle name="Percent 3 2 3 3" xfId="259" xr:uid="{46BE9AE0-D448-4FB8-8CAE-FD404D65D48B}"/>
    <cellStyle name="Percent 3 2 3 3 2" xfId="642" xr:uid="{A76BDFA7-D9A7-413B-A8A1-C88B45FEB3CD}"/>
    <cellStyle name="Percent 3 2 3 4" xfId="450" xr:uid="{4A3C942A-DEF8-419D-91EA-9ACB26256D41}"/>
    <cellStyle name="Percent 3 2 4" xfId="115" xr:uid="{8154B9FC-A18E-4E70-B13B-7984F9F52AF5}"/>
    <cellStyle name="Percent 3 2 4 2" xfId="307" xr:uid="{4AD56507-DD24-4E2E-A2B5-2F652C7231AA}"/>
    <cellStyle name="Percent 3 2 4 2 2" xfId="690" xr:uid="{BB4C38E1-B9BC-445B-803F-730341B6D0D0}"/>
    <cellStyle name="Percent 3 2 4 3" xfId="498" xr:uid="{2BA4D22A-02D8-4E39-BCC8-920D3DB53E6D}"/>
    <cellStyle name="Percent 3 2 5" xfId="211" xr:uid="{29CC4410-AA55-4908-BB6D-D07616D381BF}"/>
    <cellStyle name="Percent 3 2 5 2" xfId="594" xr:uid="{63C29EA7-ED6C-402A-8C73-402FDFDF8AEF}"/>
    <cellStyle name="Percent 3 2 6" xfId="402" xr:uid="{08A8A191-EE1C-4B14-BF51-82A2B376638B}"/>
    <cellStyle name="Percent 3 3" xfId="28" xr:uid="{85242FFE-C8D5-4AA0-B82F-A4AE9E5BB5DD}"/>
    <cellStyle name="Percent 3 3 2" xfId="76" xr:uid="{33EBA4DA-5CDE-4581-9ADD-279EF7BA3E1D}"/>
    <cellStyle name="Percent 3 3 2 2" xfId="174" xr:uid="{93AE76A0-5446-4ED7-9AB3-792E96BD6F4A}"/>
    <cellStyle name="Percent 3 3 2 2 2" xfId="366" xr:uid="{72A1884F-3031-41F2-9E3C-D926B1E64A47}"/>
    <cellStyle name="Percent 3 3 2 2 2 2" xfId="749" xr:uid="{60F952BD-D06E-4809-BC71-14ACFDF8C81B}"/>
    <cellStyle name="Percent 3 3 2 2 3" xfId="557" xr:uid="{C0EED8D3-BD03-4E98-895C-5A85745ED2B2}"/>
    <cellStyle name="Percent 3 3 2 3" xfId="270" xr:uid="{F98B4CCF-9077-47EA-ACA5-379F89A4CB25}"/>
    <cellStyle name="Percent 3 3 2 3 2" xfId="653" xr:uid="{692A2CE8-DA5C-4F5B-99B1-6EF6BAF706AD}"/>
    <cellStyle name="Percent 3 3 2 4" xfId="461" xr:uid="{A7BE4141-EF86-4D16-B51F-5B62F8569379}"/>
    <cellStyle name="Percent 3 3 3" xfId="126" xr:uid="{064CDFBA-570B-4CE2-843F-FB38219D32DF}"/>
    <cellStyle name="Percent 3 3 3 2" xfId="318" xr:uid="{505A411A-9736-406F-BCE1-2583027CE3D4}"/>
    <cellStyle name="Percent 3 3 3 2 2" xfId="701" xr:uid="{DFC04D4C-6614-4F47-B113-09EC80068E35}"/>
    <cellStyle name="Percent 3 3 3 3" xfId="509" xr:uid="{E3FB532C-FD2F-48BE-9891-21D6B3C0C60A}"/>
    <cellStyle name="Percent 3 3 4" xfId="222" xr:uid="{0D2AD56D-718D-4306-9F1D-4D5B231EE1AB}"/>
    <cellStyle name="Percent 3 3 4 2" xfId="605" xr:uid="{FA10BEBC-09D3-41E6-A2A7-F9EC2BFEF820}"/>
    <cellStyle name="Percent 3 3 5" xfId="413" xr:uid="{E36AD796-7D81-4AFD-BCE2-55F0F4356E91}"/>
    <cellStyle name="Percent 3 4" xfId="54" xr:uid="{FCBFD328-19FC-4AF7-A7B0-812BCD32D5BC}"/>
    <cellStyle name="Percent 3 4 2" xfId="152" xr:uid="{54E1C03D-DCF3-4E5C-AEE9-EE312A846EA4}"/>
    <cellStyle name="Percent 3 4 2 2" xfId="344" xr:uid="{1098E09C-9EC0-45D8-ABB9-BAE1C2150183}"/>
    <cellStyle name="Percent 3 4 2 2 2" xfId="727" xr:uid="{45E3A8B8-1F9E-4EE7-8ECD-9A828E5E38E8}"/>
    <cellStyle name="Percent 3 4 2 3" xfId="535" xr:uid="{2DAF35C9-ADC3-4202-82EF-FC4D8EFA7070}"/>
    <cellStyle name="Percent 3 4 3" xfId="248" xr:uid="{FA8A2FB8-E2D5-409D-91CB-3ED8745A5E1A}"/>
    <cellStyle name="Percent 3 4 3 2" xfId="631" xr:uid="{30594738-828D-404E-BF34-F5F308AEF297}"/>
    <cellStyle name="Percent 3 4 4" xfId="439" xr:uid="{104E5F2C-3A23-42D4-BCD1-705FD088BCF3}"/>
    <cellStyle name="Percent 3 5" xfId="104" xr:uid="{3A2E4AFC-A5F6-4AD7-B30D-D9A4FC6F2A56}"/>
    <cellStyle name="Percent 3 5 2" xfId="296" xr:uid="{B05278B4-251A-479F-966D-833587F40E68}"/>
    <cellStyle name="Percent 3 5 2 2" xfId="679" xr:uid="{9337BE75-9663-4D85-81FB-10695ABE6ED8}"/>
    <cellStyle name="Percent 3 5 3" xfId="487" xr:uid="{E6BFDCB6-4550-45C2-A5B7-15B09B7B9B13}"/>
    <cellStyle name="Percent 3 6" xfId="200" xr:uid="{6D500050-E790-4D01-871A-979AFBAA7128}"/>
    <cellStyle name="Percent 3 6 2" xfId="583" xr:uid="{FC405077-3B8C-4279-B61E-7CCD6C4C4ECC}"/>
    <cellStyle name="Percent 3 7" xfId="391" xr:uid="{7C051A43-292C-49C7-96DF-7069304852DA}"/>
    <cellStyle name="Percent 4" xfId="9" xr:uid="{CFD1703F-2A4A-46E0-A52A-2DEC5D69CBC2}"/>
    <cellStyle name="Percent 4 2" xfId="20" xr:uid="{AF7A2AD5-62F0-4E4E-82C1-56B85B49ABEA}"/>
    <cellStyle name="Percent 4 2 2" xfId="42" xr:uid="{B33070A8-F645-46A7-AD7D-0598D4A23C3E}"/>
    <cellStyle name="Percent 4 2 2 2" xfId="90" xr:uid="{4D892C29-D99A-4E40-8206-441D4B97CD80}"/>
    <cellStyle name="Percent 4 2 2 2 2" xfId="188" xr:uid="{781BE7F7-163C-43F6-9E92-3D4D2BB6C295}"/>
    <cellStyle name="Percent 4 2 2 2 2 2" xfId="380" xr:uid="{C43D6D31-C268-4147-A42B-926651BE016B}"/>
    <cellStyle name="Percent 4 2 2 2 2 2 2" xfId="763" xr:uid="{06F5C06B-13B9-4C5B-87A9-35ABF3829566}"/>
    <cellStyle name="Percent 4 2 2 2 2 3" xfId="571" xr:uid="{D304774C-8B5F-471B-85F2-19861B3AA3DF}"/>
    <cellStyle name="Percent 4 2 2 2 3" xfId="284" xr:uid="{FBC8B838-5450-4CC7-BF1C-065A7970462B}"/>
    <cellStyle name="Percent 4 2 2 2 3 2" xfId="667" xr:uid="{6AD4A3DB-2D47-4A3B-A794-D271C31E0FC8}"/>
    <cellStyle name="Percent 4 2 2 2 4" xfId="475" xr:uid="{ED71B2B6-6C2E-4F9C-AFE7-7D14CD4319A4}"/>
    <cellStyle name="Percent 4 2 2 3" xfId="140" xr:uid="{7B75B126-2BC4-444F-B196-744F001E05FE}"/>
    <cellStyle name="Percent 4 2 2 3 2" xfId="332" xr:uid="{4F86D85F-6E6C-404B-B746-13FEF0D187DF}"/>
    <cellStyle name="Percent 4 2 2 3 2 2" xfId="715" xr:uid="{0C8AF6C2-0895-4CA6-BF68-865A28222BEF}"/>
    <cellStyle name="Percent 4 2 2 3 3" xfId="523" xr:uid="{1F1D1B64-418F-410C-B75F-05EE91E50345}"/>
    <cellStyle name="Percent 4 2 2 4" xfId="236" xr:uid="{70E3D954-E91E-4FFC-A9F9-CF9E15139245}"/>
    <cellStyle name="Percent 4 2 2 4 2" xfId="619" xr:uid="{211CEE6E-C1A0-41E0-939B-090B4CFF97D6}"/>
    <cellStyle name="Percent 4 2 2 5" xfId="427" xr:uid="{4FA13F50-56F8-4B06-AA20-076DEB75A661}"/>
    <cellStyle name="Percent 4 2 3" xfId="68" xr:uid="{2D8AA38E-D6D7-405B-9BF5-A2D19424FA48}"/>
    <cellStyle name="Percent 4 2 3 2" xfId="166" xr:uid="{3E532C36-9DA5-48E2-B15C-CB8C4253F240}"/>
    <cellStyle name="Percent 4 2 3 2 2" xfId="358" xr:uid="{04CBDF4B-87DD-48D9-AF43-532D35DECF59}"/>
    <cellStyle name="Percent 4 2 3 2 2 2" xfId="741" xr:uid="{56780073-A3C3-4D5C-B3E2-4F04E1C36C31}"/>
    <cellStyle name="Percent 4 2 3 2 3" xfId="549" xr:uid="{2C220EC9-9D22-46FC-96E5-7A72AC070568}"/>
    <cellStyle name="Percent 4 2 3 3" xfId="262" xr:uid="{85D3D891-9986-4346-AB07-CF6B0E70AB97}"/>
    <cellStyle name="Percent 4 2 3 3 2" xfId="645" xr:uid="{6C78BF04-D4AC-453C-8EC9-13C59CCCB1C9}"/>
    <cellStyle name="Percent 4 2 3 4" xfId="453" xr:uid="{9B750061-3C12-495E-9D0D-8EBED75C9B14}"/>
    <cellStyle name="Percent 4 2 4" xfId="118" xr:uid="{DC012CD2-9F6F-4329-BFFE-3FBFB85C809F}"/>
    <cellStyle name="Percent 4 2 4 2" xfId="310" xr:uid="{E4862A99-11A8-478B-9952-0EACBA5EEF98}"/>
    <cellStyle name="Percent 4 2 4 2 2" xfId="693" xr:uid="{E08CB5E9-998A-4501-9BA6-2619E1306B60}"/>
    <cellStyle name="Percent 4 2 4 3" xfId="501" xr:uid="{79E7593C-5168-45A4-BA82-BDE564E613B0}"/>
    <cellStyle name="Percent 4 2 5" xfId="214" xr:uid="{4470D385-39B3-4791-AE05-7BCFE0883E8F}"/>
    <cellStyle name="Percent 4 2 5 2" xfId="597" xr:uid="{9B0FBADF-F3D3-416E-97F8-4318A1FBA2FE}"/>
    <cellStyle name="Percent 4 2 6" xfId="405" xr:uid="{7F02C0D5-32FA-4174-B78A-027FCACC6C2C}"/>
    <cellStyle name="Percent 4 3" xfId="31" xr:uid="{6B80BC3F-5C6B-4CB4-9F2F-166A7126332F}"/>
    <cellStyle name="Percent 4 3 2" xfId="79" xr:uid="{F9353E83-C1F1-4D43-8BA0-294AEF3886D0}"/>
    <cellStyle name="Percent 4 3 2 2" xfId="177" xr:uid="{C117C1AF-E842-45A9-A61D-03BA7BA0C122}"/>
    <cellStyle name="Percent 4 3 2 2 2" xfId="369" xr:uid="{D9A055CC-4026-4325-9716-EC913F40E9B8}"/>
    <cellStyle name="Percent 4 3 2 2 2 2" xfId="752" xr:uid="{432A1390-6734-45E2-8C70-EC2100D8D440}"/>
    <cellStyle name="Percent 4 3 2 2 3" xfId="560" xr:uid="{8C78E4F4-8C2B-4504-984C-48DF5D7E6744}"/>
    <cellStyle name="Percent 4 3 2 3" xfId="273" xr:uid="{F491D4FB-7FDD-44D0-AA41-0B114CD1B3E3}"/>
    <cellStyle name="Percent 4 3 2 3 2" xfId="656" xr:uid="{C8036016-70CF-43EE-B4EF-3C9428432088}"/>
    <cellStyle name="Percent 4 3 2 4" xfId="464" xr:uid="{C41E1255-3E78-402F-BFA8-783877F65FAD}"/>
    <cellStyle name="Percent 4 3 3" xfId="129" xr:uid="{746FD7A3-C916-4FC8-8396-CE1D97EB3EF8}"/>
    <cellStyle name="Percent 4 3 3 2" xfId="321" xr:uid="{E26214AA-729F-4EAC-88E0-98225D99E909}"/>
    <cellStyle name="Percent 4 3 3 2 2" xfId="704" xr:uid="{925ECB4F-453B-4BAC-917D-C941E61EFA8A}"/>
    <cellStyle name="Percent 4 3 3 3" xfId="512" xr:uid="{FF49DB8E-6E87-42B9-96BF-1A4CF8AA46D4}"/>
    <cellStyle name="Percent 4 3 4" xfId="225" xr:uid="{C51530E8-5128-45B6-9766-F07D8E9DB39D}"/>
    <cellStyle name="Percent 4 3 4 2" xfId="608" xr:uid="{C97A75CE-6C4F-40FF-8ACA-E20B762172D0}"/>
    <cellStyle name="Percent 4 3 5" xfId="416" xr:uid="{7A92D8FC-D4B3-400C-B095-2A427CA1E48A}"/>
    <cellStyle name="Percent 4 4" xfId="57" xr:uid="{990A1FA4-0B62-4DAE-A510-DC8BF805E99D}"/>
    <cellStyle name="Percent 4 4 2" xfId="155" xr:uid="{D252974D-90A2-43A8-A2E9-5B699A27665B}"/>
    <cellStyle name="Percent 4 4 2 2" xfId="347" xr:uid="{5E4701C6-E7F4-40ED-9EF6-640616A9ACB4}"/>
    <cellStyle name="Percent 4 4 2 2 2" xfId="730" xr:uid="{03B4820C-C178-4FF9-9893-9AE1E7496C34}"/>
    <cellStyle name="Percent 4 4 2 3" xfId="538" xr:uid="{42AF37C5-40C8-45B4-A9C2-D1ACAF329D4B}"/>
    <cellStyle name="Percent 4 4 3" xfId="251" xr:uid="{617FB6A6-A375-4082-9B27-501C0140B2E0}"/>
    <cellStyle name="Percent 4 4 3 2" xfId="634" xr:uid="{008539E4-0299-4A6E-BC53-09AB20EA83F4}"/>
    <cellStyle name="Percent 4 4 4" xfId="442" xr:uid="{A5F74345-55D2-4762-A090-5DDCE9A43CB5}"/>
    <cellStyle name="Percent 4 5" xfId="107" xr:uid="{E1CDB2E8-C29D-467E-882D-CA5405E6D234}"/>
    <cellStyle name="Percent 4 5 2" xfId="299" xr:uid="{63F003C1-3D3A-4CEE-8358-D4F6B5D468FB}"/>
    <cellStyle name="Percent 4 5 2 2" xfId="682" xr:uid="{F96466F3-D573-4344-93BA-755D52A87198}"/>
    <cellStyle name="Percent 4 5 3" xfId="490" xr:uid="{41770286-0BEC-4BF0-A74D-BD15CFC0FB53}"/>
    <cellStyle name="Percent 4 6" xfId="203" xr:uid="{DDCB1713-45EC-4D9D-AEAB-C4F32BFC995B}"/>
    <cellStyle name="Percent 4 6 2" xfId="586" xr:uid="{20724AC1-D4C8-4E7F-8A89-FADA527134D4}"/>
    <cellStyle name="Percent 4 7" xfId="394" xr:uid="{AB3EC475-E782-47CD-A97E-C81545D84E56}"/>
    <cellStyle name="Percent 5" xfId="12" xr:uid="{9ACC4D16-F3DA-45A4-B0FE-1362F7BD8F0C}"/>
    <cellStyle name="Percent 5 2" xfId="34" xr:uid="{E2EDA2B7-CFEF-4EBF-9B02-5494806B3CE4}"/>
    <cellStyle name="Percent 5 2 2" xfId="82" xr:uid="{75057F5F-B3D6-4091-B210-BD54AFCE5ABA}"/>
    <cellStyle name="Percent 5 2 2 2" xfId="180" xr:uid="{C34F9BDB-73B0-4A0A-8E34-E40C7C52C826}"/>
    <cellStyle name="Percent 5 2 2 2 2" xfId="372" xr:uid="{22F8F538-3E02-48F7-B37E-6F6C24FD4795}"/>
    <cellStyle name="Percent 5 2 2 2 2 2" xfId="755" xr:uid="{872ABE22-DC6D-4FE7-862F-2B1FA839F5A5}"/>
    <cellStyle name="Percent 5 2 2 2 3" xfId="563" xr:uid="{06487551-F836-4660-8D21-EB2F908FAB83}"/>
    <cellStyle name="Percent 5 2 2 3" xfId="276" xr:uid="{C42AFDB3-0E87-43F2-8DD9-D451993A879D}"/>
    <cellStyle name="Percent 5 2 2 3 2" xfId="659" xr:uid="{DFC4F7E6-3576-4441-9104-977CF1212303}"/>
    <cellStyle name="Percent 5 2 2 4" xfId="467" xr:uid="{10E2195B-3B48-4EEE-9FBD-0D5A971472ED}"/>
    <cellStyle name="Percent 5 2 3" xfId="132" xr:uid="{3017C2B9-D2FE-47A5-8BF1-0BD435DCC588}"/>
    <cellStyle name="Percent 5 2 3 2" xfId="324" xr:uid="{5596B70B-F628-4BBA-8893-64948C96DAA4}"/>
    <cellStyle name="Percent 5 2 3 2 2" xfId="707" xr:uid="{809F0E47-EC7E-437A-98BE-2467532DD427}"/>
    <cellStyle name="Percent 5 2 3 3" xfId="515" xr:uid="{C0879826-5173-44D4-B68D-46D2435A9F46}"/>
    <cellStyle name="Percent 5 2 4" xfId="228" xr:uid="{F1C33AFB-629E-4F7A-84DA-8F467562CF67}"/>
    <cellStyle name="Percent 5 2 4 2" xfId="611" xr:uid="{AF9D8F40-1897-4769-889E-82CB8C920419}"/>
    <cellStyle name="Percent 5 2 5" xfId="419" xr:uid="{DA5DBE5B-533F-4C16-AF6B-B05FF0537D2C}"/>
    <cellStyle name="Percent 5 3" xfId="60" xr:uid="{EFEBE74F-0096-4DF6-BB7B-4B41EED77900}"/>
    <cellStyle name="Percent 5 3 2" xfId="158" xr:uid="{DA6662C0-A914-478E-8B5E-85E89BAA6B37}"/>
    <cellStyle name="Percent 5 3 2 2" xfId="350" xr:uid="{E55E208F-0D37-4748-9EE4-86D51924BE69}"/>
    <cellStyle name="Percent 5 3 2 2 2" xfId="733" xr:uid="{EA5A9F7A-E761-43DE-8328-F7ACCE4E1C8D}"/>
    <cellStyle name="Percent 5 3 2 3" xfId="541" xr:uid="{E2F184C9-0065-4EB0-9A38-0EFC9F6B6B85}"/>
    <cellStyle name="Percent 5 3 3" xfId="254" xr:uid="{7B9E1ADB-3CD0-4B73-886C-AEB4F41C755B}"/>
    <cellStyle name="Percent 5 3 3 2" xfId="637" xr:uid="{02DA4C1D-118B-4C4B-8FFA-6AE9DB1C3C49}"/>
    <cellStyle name="Percent 5 3 4" xfId="445" xr:uid="{9B9EAB57-0A2D-4DDD-9311-A444C1A6831B}"/>
    <cellStyle name="Percent 5 4" xfId="110" xr:uid="{FE8B2316-A706-4E53-B728-EA850826FE90}"/>
    <cellStyle name="Percent 5 4 2" xfId="302" xr:uid="{A138938B-4256-4DE1-BFA0-9883A14907A5}"/>
    <cellStyle name="Percent 5 4 2 2" xfId="685" xr:uid="{79E033B0-4431-46E4-BFCC-038B63BEC2F5}"/>
    <cellStyle name="Percent 5 4 3" xfId="493" xr:uid="{3C78DEC6-1707-411B-815E-6D82FDEB272D}"/>
    <cellStyle name="Percent 5 5" xfId="206" xr:uid="{2984C206-49BB-4A37-B760-E0C49EF4704D}"/>
    <cellStyle name="Percent 5 5 2" xfId="589" xr:uid="{233D6ADB-A496-44A4-BF44-35420A5BBA10}"/>
    <cellStyle name="Percent 5 6" xfId="397" xr:uid="{88C8BD63-D3B3-43AD-975D-28C2043FC3FC}"/>
    <cellStyle name="Percent 6" xfId="23" xr:uid="{3FB75F7C-1831-47DF-B3D7-8228F73E384D}"/>
    <cellStyle name="Percent 6 2" xfId="71" xr:uid="{803ACE0A-8BD8-4E04-A8F0-5B4C9E974B7B}"/>
    <cellStyle name="Percent 6 2 2" xfId="169" xr:uid="{EA732F78-81BB-4952-A640-DBA251DC34CB}"/>
    <cellStyle name="Percent 6 2 2 2" xfId="361" xr:uid="{1F65E323-83C2-430D-889A-D6FFF5250C54}"/>
    <cellStyle name="Percent 6 2 2 2 2" xfId="744" xr:uid="{BAEA9DC2-B82A-4DAF-8215-AF134526ED5E}"/>
    <cellStyle name="Percent 6 2 2 3" xfId="552" xr:uid="{0FB2D529-13A7-40BA-8116-02F51BD51FF7}"/>
    <cellStyle name="Percent 6 2 3" xfId="265" xr:uid="{64CF17D4-F9AA-4D8D-8D40-5CE76FF68F24}"/>
    <cellStyle name="Percent 6 2 3 2" xfId="648" xr:uid="{2110222F-87E7-4B70-AA8B-5B4A2C1D04D0}"/>
    <cellStyle name="Percent 6 2 4" xfId="456" xr:uid="{79944730-5C75-411F-801E-8C6CE19A2429}"/>
    <cellStyle name="Percent 6 3" xfId="121" xr:uid="{5C1A8609-6A25-4D2D-93FE-93F4D009931C}"/>
    <cellStyle name="Percent 6 3 2" xfId="313" xr:uid="{3C7FEB1D-2D5C-4328-8319-0B4B1160BC06}"/>
    <cellStyle name="Percent 6 3 2 2" xfId="696" xr:uid="{BBFF3BA4-95C8-4D86-B56D-54126337C7D0}"/>
    <cellStyle name="Percent 6 3 3" xfId="504" xr:uid="{F43EB982-D68B-4C42-ABC7-581E843DFD87}"/>
    <cellStyle name="Percent 6 4" xfId="217" xr:uid="{9771CF62-92D2-48C6-91D9-81CB163F859A}"/>
    <cellStyle name="Percent 6 4 2" xfId="600" xr:uid="{6AC005C3-40C9-428E-A7EE-6B3EDC7DE29F}"/>
    <cellStyle name="Percent 6 5" xfId="408" xr:uid="{3D4BEBFB-812A-4E8B-9849-C0EE99C7DD86}"/>
    <cellStyle name="Percent 7" xfId="45" xr:uid="{B4F783FD-9750-4428-8A11-FF831B6CD12B}"/>
    <cellStyle name="Percent 7 2" xfId="93" xr:uid="{650F0941-43C1-4305-AAAF-FCD1C0BAF50D}"/>
    <cellStyle name="Percent 7 2 2" xfId="191" xr:uid="{9CADDE8C-9C05-4346-BC3B-E206A6F28ADD}"/>
    <cellStyle name="Percent 7 2 2 2" xfId="383" xr:uid="{1DFE4E90-3ECA-458C-98D8-397F6A32B962}"/>
    <cellStyle name="Percent 7 2 2 2 2" xfId="766" xr:uid="{A62501CD-8410-4330-9213-C1E53E85982A}"/>
    <cellStyle name="Percent 7 2 2 3" xfId="574" xr:uid="{8CB5EDBB-AD31-4C92-BFAD-51AC79BFA0A0}"/>
    <cellStyle name="Percent 7 2 3" xfId="287" xr:uid="{A0AA5B03-9A27-4FC6-B347-917D21CF01A8}"/>
    <cellStyle name="Percent 7 2 3 2" xfId="670" xr:uid="{79828ACF-FE82-42E6-B609-9DD1BDE25552}"/>
    <cellStyle name="Percent 7 2 4" xfId="478" xr:uid="{42E79393-A01C-4578-9E0F-B707384BF9A5}"/>
    <cellStyle name="Percent 7 3" xfId="143" xr:uid="{AE23D409-36AF-4BEB-A491-0FE3A042C6B0}"/>
    <cellStyle name="Percent 7 3 2" xfId="335" xr:uid="{ADCFD150-C884-45CC-AE7E-77EB7B6A79A0}"/>
    <cellStyle name="Percent 7 3 2 2" xfId="718" xr:uid="{F6F95365-9A45-4D95-A4AF-CA7B61099AFE}"/>
    <cellStyle name="Percent 7 3 3" xfId="526" xr:uid="{E796086C-2F5C-4D68-A50D-B9C869724D92}"/>
    <cellStyle name="Percent 7 4" xfId="239" xr:uid="{B3CDEC1E-6297-4330-92D7-55D73D9ABC87}"/>
    <cellStyle name="Percent 7 4 2" xfId="622" xr:uid="{C4279615-F537-402D-A35A-5EC01C1A7339}"/>
    <cellStyle name="Percent 7 5" xfId="430" xr:uid="{36CE1078-B6AC-421F-8DBE-EC2DD276AB31}"/>
    <cellStyle name="Percent 8" xfId="49" xr:uid="{B11D3389-3408-4F6F-A024-83ED9C4D9F67}"/>
    <cellStyle name="Percent 8 2" xfId="147" xr:uid="{683E51ED-0EE1-43CA-A01F-E6D1D1D984E7}"/>
    <cellStyle name="Percent 8 2 2" xfId="339" xr:uid="{879B0EE9-E49F-4908-BF4C-6EE26B119F99}"/>
    <cellStyle name="Percent 8 2 2 2" xfId="722" xr:uid="{329E44E6-D728-4BA6-9292-0AD0BFA79422}"/>
    <cellStyle name="Percent 8 2 3" xfId="530" xr:uid="{3878420F-6342-4A81-9206-28F150F13738}"/>
    <cellStyle name="Percent 8 3" xfId="243" xr:uid="{D605352A-B99A-48A3-B3E6-C245B5011B6A}"/>
    <cellStyle name="Percent 8 3 2" xfId="626" xr:uid="{422ADD1D-29D9-4391-B77A-8E7B0094D0FB}"/>
    <cellStyle name="Percent 8 4" xfId="434" xr:uid="{32D39016-8616-455D-993C-740ED6688F74}"/>
    <cellStyle name="Percent 9" xfId="99" xr:uid="{DEEB569B-9BD6-4FEA-A159-388DA2DC4A74}"/>
    <cellStyle name="Percent 9 2" xfId="291" xr:uid="{69A3633F-30AD-471E-9ED4-EB6262873C0F}"/>
    <cellStyle name="Percent 9 2 2" xfId="674" xr:uid="{D0DB7676-40A4-4CAB-B57E-D3AA066E0795}"/>
    <cellStyle name="Percent 9 3" xfId="482" xr:uid="{63EAF52A-5AC5-410D-9BF7-B6F8A226ED11}"/>
  </cellStyles>
  <dxfs count="108">
    <dxf>
      <font>
        <color rgb="FF9C0006"/>
      </font>
      <fill>
        <patternFill>
          <bgColor rgb="FFFFC7CE"/>
        </patternFill>
      </fill>
    </dxf>
    <dxf>
      <font>
        <color theme="0" tint="-0.24994659260841701"/>
      </font>
    </dxf>
    <dxf>
      <numFmt numFmtId="30" formatCode="@"/>
      <alignment horizontal="general" vertical="bottom" textRotation="0" wrapText="0" indent="0" justifyLastLine="0" shrinkToFit="0" readingOrder="0"/>
    </dxf>
    <dxf>
      <numFmt numFmtId="30" formatCode="@"/>
      <alignment vertical="bottom" textRotation="0" wrapText="0" indent="0" justifyLastLine="0" shrinkToFit="0" readingOrder="0"/>
    </dxf>
    <dxf>
      <numFmt numFmtId="0" formatCode="General"/>
      <alignment horizontal="center" vertical="bottom" textRotation="0" wrapText="0" indent="0" justifyLastLine="0" shrinkToFit="0" readingOrder="0"/>
    </dxf>
    <dxf>
      <font>
        <b/>
      </font>
      <numFmt numFmtId="30" formatCode="@"/>
      <alignment horizontal="center" vertical="bottom" textRotation="0" wrapText="0" indent="0" justifyLastLine="0" shrinkToFit="0" readingOrder="0"/>
    </dxf>
    <dxf>
      <numFmt numFmtId="30" formatCode="@"/>
      <alignment vertical="bottom" textRotation="0" wrapText="0" indent="0" justifyLastLine="0" shrinkToFit="0" readingOrder="0"/>
    </dxf>
    <dxf>
      <numFmt numFmtId="30" formatCode="@"/>
      <alignment vertical="bottom" textRotation="0" wrapText="0" indent="0" justifyLastLine="0" shrinkToFit="0" readingOrder="0"/>
    </dxf>
    <dxf>
      <numFmt numFmtId="30" formatCode="@"/>
      <alignment vertical="bottom" textRotation="0" wrapText="0" indent="0" justifyLastLine="0" shrinkToFit="0" readingOrder="0"/>
    </dxf>
    <dxf>
      <numFmt numFmtId="30" formatCode="@"/>
      <alignment horizontal="left" vertical="bottom" textRotation="0" wrapText="0" indent="0" justifyLastLine="0" shrinkToFit="0" readingOrder="0"/>
    </dxf>
    <dxf>
      <numFmt numFmtId="30" formatCode="@"/>
      <alignment vertical="bottom" textRotation="0" wrapText="0" indent="0" justifyLastLine="0" shrinkToFit="0" readingOrder="0"/>
    </dxf>
    <dxf>
      <font>
        <b/>
      </font>
      <numFmt numFmtId="30" formatCode="@"/>
      <alignment vertical="bottom" textRotation="0" wrapText="0" indent="0" justifyLastLine="0" shrinkToFit="0" readingOrder="0"/>
    </dxf>
    <dxf>
      <border outline="0">
        <top style="thin">
          <color indexed="64"/>
        </top>
      </border>
    </dxf>
    <dxf>
      <alignmen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1"/>
        <color rgb="FF000000"/>
        <name val="Arial"/>
        <family val="2"/>
        <scheme val="none"/>
      </font>
      <fill>
        <patternFill patternType="solid">
          <fgColor rgb="FF000000"/>
          <bgColor theme="9" tint="0.39997558519241921"/>
        </patternFill>
      </fill>
      <alignment horizontal="left" vertical="top" textRotation="0" wrapText="1" indent="0" justifyLastLine="0" shrinkToFit="0" readingOrder="0"/>
      <border diagonalUp="0" diagonalDown="0" outline="0">
        <left style="thin">
          <color indexed="64"/>
        </left>
        <right style="thin">
          <color indexed="64"/>
        </right>
        <top/>
        <bottom/>
      </border>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vertical="center" textRotation="0" wrapText="0" indent="0" justifyLastLine="0" shrinkToFit="0" readingOrder="0"/>
    </dxf>
    <dxf>
      <numFmt numFmtId="1" formatCode="0"/>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1" formatCode="0"/>
      <alignment horizontal="left" vertical="center" textRotation="0" wrapText="0" indent="0" justifyLastLine="0" shrinkToFit="0" readingOrder="0"/>
    </dxf>
    <dxf>
      <numFmt numFmtId="30" formatCode="@"/>
      <alignment vertical="center" textRotation="0" wrapText="0" indent="0" justifyLastLine="0" shrinkToFit="0" readingOrder="0"/>
    </dxf>
    <dxf>
      <font>
        <b/>
      </font>
      <numFmt numFmtId="30" formatCode="@"/>
      <alignment vertical="center" textRotation="0" wrapText="0" indent="0" justifyLastLine="0" shrinkToFit="0" readingOrder="0"/>
    </dxf>
    <dxf>
      <border outline="0">
        <top style="thin">
          <color indexed="64"/>
        </top>
      </border>
    </dxf>
    <dxf>
      <alignment horizontal="general" vertical="center" textRotation="0" wrapText="0" indent="0" justifyLastLine="0" shrinkToFit="0" readingOrder="0"/>
    </dxf>
    <dxf>
      <font>
        <b/>
        <i val="0"/>
        <strike val="0"/>
        <condense val="0"/>
        <extend val="0"/>
        <outline val="0"/>
        <shadow val="0"/>
        <u val="none"/>
        <vertAlign val="baseline"/>
        <sz val="11"/>
        <color rgb="FF000000"/>
        <name val="Arial"/>
        <family val="2"/>
        <scheme val="none"/>
      </font>
      <fill>
        <patternFill patternType="solid">
          <fgColor rgb="FF000000"/>
          <bgColor rgb="FFF8CBAD"/>
        </patternFill>
      </fill>
      <alignment horizontal="left" vertical="top" textRotation="0" wrapText="1" indent="0" justifyLastLine="0" shrinkToFit="0" readingOrder="0"/>
    </dxf>
    <dxf>
      <fill>
        <patternFill patternType="solid">
          <fgColor theme="4" tint="0.79995117038483843"/>
          <bgColor theme="0" tint="-0.14996795556505021"/>
        </patternFill>
      </fill>
      <border>
        <bottom style="thin">
          <color auto="1"/>
        </bottom>
      </border>
    </dxf>
    <dxf>
      <fill>
        <patternFill patternType="solid">
          <fgColor theme="4" tint="0.79995117038483843"/>
          <bgColor theme="0" tint="-0.14996795556505021"/>
        </patternFill>
      </fill>
      <border>
        <bottom style="thin">
          <color auto="1"/>
        </bottom>
      </border>
    </dxf>
    <dxf>
      <font>
        <b/>
        <color theme="1"/>
      </font>
      <border>
        <bottom style="thin">
          <color auto="1"/>
        </bottom>
      </border>
    </dxf>
    <dxf>
      <font>
        <b/>
        <color theme="1"/>
      </font>
      <fill>
        <patternFill>
          <bgColor theme="0" tint="-4.9989318521683403E-2"/>
        </patternFill>
      </fill>
      <border>
        <bottom style="thin">
          <color auto="1"/>
        </bottom>
      </border>
    </dxf>
    <dxf>
      <font>
        <b/>
        <color theme="1"/>
      </font>
      <fill>
        <patternFill>
          <bgColor theme="0" tint="-4.9989318521683403E-2"/>
        </patternFill>
      </fill>
      <border>
        <top style="thin">
          <color theme="1"/>
        </top>
        <bottom style="thin">
          <color theme="1"/>
        </bottom>
      </border>
    </dxf>
    <dxf>
      <fill>
        <patternFill patternType="solid">
          <fgColor theme="0" tint="-0.14999847407452621"/>
          <bgColor theme="0" tint="-0.14999847407452621"/>
        </patternFill>
      </fill>
    </dxf>
    <dxf>
      <fill>
        <patternFill patternType="solid">
          <fgColor theme="0" tint="-0.14999847407452621"/>
          <bgColor theme="0" tint="-0.14999847407452621"/>
        </patternFill>
      </fill>
      <border>
        <left style="thin">
          <color theme="0" tint="-0.249977111117893"/>
        </left>
        <right style="thin">
          <color theme="0" tint="-0.249977111117893"/>
        </right>
      </border>
    </dxf>
    <dxf>
      <fill>
        <patternFill patternType="solid">
          <fgColor theme="0" tint="-0.14999847407452621"/>
          <bgColor theme="0" tint="-0.14999847407452621"/>
        </patternFill>
      </fill>
    </dxf>
    <dxf>
      <font>
        <b/>
        <color theme="1"/>
      </font>
      <fill>
        <patternFill patternType="solid">
          <fgColor theme="4" tint="0.79992065187536243"/>
          <bgColor theme="0" tint="-0.14996795556505021"/>
        </patternFill>
      </fill>
      <border>
        <top style="thin">
          <color auto="1"/>
        </top>
      </border>
    </dxf>
    <dxf>
      <font>
        <b/>
        <color theme="1"/>
      </font>
      <fill>
        <patternFill patternType="solid">
          <fgColor theme="4" tint="0.79992065187536243"/>
          <bgColor rgb="FF00A3AC"/>
        </patternFill>
      </fill>
      <border>
        <bottom style="thin">
          <color auto="1"/>
        </bottom>
      </border>
    </dxf>
    <dxf>
      <fill>
        <patternFill patternType="solid">
          <fgColor theme="4" tint="0.79995117038483843"/>
          <bgColor theme="0" tint="-0.14996795556505021"/>
        </patternFill>
      </fill>
      <border>
        <bottom style="thin">
          <color auto="1"/>
        </bottom>
      </border>
    </dxf>
    <dxf>
      <fill>
        <patternFill patternType="solid">
          <fgColor theme="4" tint="0.79995117038483843"/>
          <bgColor theme="0" tint="-0.14996795556505021"/>
        </patternFill>
      </fill>
      <border>
        <bottom style="thin">
          <color auto="1"/>
        </bottom>
      </border>
    </dxf>
    <dxf>
      <font>
        <b/>
        <color theme="1"/>
      </font>
      <border>
        <bottom style="thin">
          <color auto="1"/>
        </bottom>
      </border>
    </dxf>
    <dxf>
      <font>
        <b/>
        <color theme="1"/>
      </font>
      <fill>
        <patternFill>
          <bgColor theme="0" tint="-4.9989318521683403E-2"/>
        </patternFill>
      </fill>
      <border>
        <bottom style="thin">
          <color auto="1"/>
        </bottom>
      </border>
    </dxf>
    <dxf>
      <font>
        <b/>
        <color theme="1"/>
      </font>
      <fill>
        <patternFill>
          <bgColor theme="0" tint="-4.9989318521683403E-2"/>
        </patternFill>
      </fill>
      <border>
        <top style="thin">
          <color theme="1"/>
        </top>
        <bottom style="thin">
          <color theme="1"/>
        </bottom>
      </border>
    </dxf>
    <dxf>
      <fill>
        <patternFill patternType="solid">
          <fgColor theme="0" tint="-0.14999847407452621"/>
          <bgColor theme="0" tint="-0.14999847407452621"/>
        </patternFill>
      </fill>
    </dxf>
    <dxf>
      <fill>
        <patternFill patternType="solid">
          <fgColor theme="0" tint="-0.14999847407452621"/>
          <bgColor theme="0" tint="-0.14999847407452621"/>
        </patternFill>
      </fill>
      <border>
        <left style="thin">
          <color theme="0" tint="-0.249977111117893"/>
        </left>
        <right style="thin">
          <color theme="0" tint="-0.249977111117893"/>
        </right>
      </border>
    </dxf>
    <dxf>
      <fill>
        <patternFill patternType="solid">
          <fgColor theme="0" tint="-0.14999847407452621"/>
          <bgColor theme="0" tint="-0.14999847407452621"/>
        </patternFill>
      </fill>
    </dxf>
    <dxf>
      <font>
        <b/>
        <color theme="1"/>
      </font>
      <fill>
        <patternFill patternType="solid">
          <fgColor theme="4" tint="0.79992065187536243"/>
          <bgColor theme="0" tint="-0.14996795556505021"/>
        </patternFill>
      </fill>
      <border>
        <top style="thin">
          <color auto="1"/>
        </top>
      </border>
    </dxf>
    <dxf>
      <font>
        <b/>
        <i val="0"/>
        <color auto="1"/>
      </font>
      <fill>
        <patternFill patternType="solid">
          <fgColor theme="4" tint="0.79989013336588644"/>
          <bgColor rgb="FF00A3AC"/>
        </patternFill>
      </fill>
      <border>
        <bottom style="thin">
          <color auto="1"/>
        </bottom>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s>
  <tableStyles count="4" defaultTableStyle="TableStyleMedium2" defaultPivotStyle="PivotStyleLight16">
    <tableStyle name="basic" pivot="0" count="1" xr9:uid="{F9122C99-1320-44A9-AF1D-12066CFACDAC}">
      <tableStyleElement type="wholeTable" dxfId="107"/>
    </tableStyle>
    <tableStyle name="Basic Table" pivot="0" count="1" xr9:uid="{C180F430-87C1-409E-A499-CDEA2CEE3978}">
      <tableStyleElement type="wholeTable" dxfId="106"/>
    </tableStyle>
    <tableStyle name="Basic Grey Building Summary" table="0" count="10" xr9:uid="{1A6E5626-63F1-4D14-8EC6-79ED27E84934}">
      <tableStyleElement type="headerRow" dxfId="105"/>
      <tableStyleElement type="totalRow" dxfId="104"/>
      <tableStyleElement type="firstRowStripe" dxfId="103"/>
      <tableStyleElement type="firstColumnStripe" dxfId="102"/>
      <tableStyleElement type="firstSubtotalColumn" dxfId="101"/>
      <tableStyleElement type="firstSubtotalRow" dxfId="100"/>
      <tableStyleElement type="secondSubtotalRow" dxfId="99"/>
      <tableStyleElement type="firstRowSubheading" dxfId="98"/>
      <tableStyleElement type="pageFieldLabels" dxfId="97"/>
      <tableStyleElement type="pageFieldValues" dxfId="96"/>
    </tableStyle>
    <tableStyle name="Basic Grey SoA" table="0" count="10" xr9:uid="{2A59A0D9-8491-4B24-A1BC-11DBD90335D8}">
      <tableStyleElement type="headerRow" dxfId="95"/>
      <tableStyleElement type="totalRow" dxfId="94"/>
      <tableStyleElement type="firstRowStripe" dxfId="93"/>
      <tableStyleElement type="firstColumnStripe" dxfId="92"/>
      <tableStyleElement type="firstSubtotalColumn" dxfId="91"/>
      <tableStyleElement type="firstSubtotalRow" dxfId="90"/>
      <tableStyleElement type="secondSubtotalRow" dxfId="89"/>
      <tableStyleElement type="firstRowSubheading" dxfId="88"/>
      <tableStyleElement type="pageFieldLabels" dxfId="87"/>
      <tableStyleElement type="pageFieldValues" dxfId="86"/>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4DDA378-4891-4D9E-80D0-6F01C2A44A19}" name="RoomTemplateData" displayName="RoomTemplateData" ref="A7:BO8" totalsRowShown="0" headerRowDxfId="85" dataDxfId="84" tableBorderDxfId="83">
  <autoFilter ref="A7:BO8" xr:uid="{B4DDA378-4891-4D9E-80D0-6F01C2A44A19}"/>
  <sortState xmlns:xlrd2="http://schemas.microsoft.com/office/spreadsheetml/2017/richdata2" ref="A8:BO8">
    <sortCondition ref="A7:A8"/>
  </sortState>
  <tableColumns count="67">
    <tableColumn id="1" xr3:uid="{6068B6E8-4753-4D6D-90B4-2FA667AB9E91}" name="Code" dataDxfId="82"/>
    <tableColumn id="2" xr3:uid="{5E6014B5-3D46-4094-B116-A7CDD19B5634}" name="Template Name" dataDxfId="81"/>
    <tableColumn id="17" xr3:uid="{AED18274-23B9-450C-9D94-177EC2BBB835}" name="Standard Component Set" dataDxfId="80"/>
    <tableColumn id="3" xr3:uid="{B859EF06-B879-4CC6-BEF8-1D85D2B4FF7A}" name="Standard Area" dataDxfId="79"/>
    <tableColumn id="16" xr3:uid="{9A979C18-9AC4-4C6E-B891-CBC2EE317F6B}" name="Modeled Ceiling Height" dataDxfId="78"/>
    <tableColumn id="4" xr3:uid="{FEA7814D-365B-4F13-BC1A-C14259978EFD}" name="Previous Code" dataDxfId="77"/>
    <tableColumn id="5" xr3:uid="{9046E733-0F7A-4A7B-8C1C-1CEF1EC15053}" name="RDS Rev: Name" dataDxfId="76"/>
    <tableColumn id="28" xr3:uid="{09BB904E-125C-44B3-8EFD-15CFBD17176C}" name="RDS Rev Date: Name" dataDxfId="75"/>
    <tableColumn id="6" xr3:uid="{7B5EFFBD-1214-4D7B-B193-75155CB7A09B}" name="Briefing - Hours of Operation " dataDxfId="74"/>
    <tableColumn id="39" xr3:uid="{D3084D0C-C2E0-49ED-BE8C-3BFE91F0E0FB}" name="Briefing - Occupancy" dataDxfId="73"/>
    <tableColumn id="40" xr3:uid="{351E916D-BA04-4321-B844-D90A3A23A0CE}" name="Briefing - Description" dataDxfId="72"/>
    <tableColumn id="41" xr3:uid="{F9240B3D-DB65-42D7-A4CA-C5259E7EF585}" name="Briefing - Additional Considerations" dataDxfId="71"/>
    <tableColumn id="42" xr3:uid="{A697F88A-D977-40B1-8998-82A882DF2DD8}" name="Performance Requirements - Electrical - PROTECTION: body protected" dataDxfId="70"/>
    <tableColumn id="43" xr3:uid="{CDE00A94-1076-44D8-BEA6-DBACDA4D3370}" name="Performance Requirements - Electrical - PROTECTION: cardiac protected" dataDxfId="69"/>
    <tableColumn id="44" xr3:uid="{2B6F38D6-D1A5-42B6-A99D-A08803C8DB93}" name="Performance Requirements - Lighting - LIGHTING: general" dataDxfId="68"/>
    <tableColumn id="33" xr3:uid="{F8D1B51D-9444-4994-94AE-057DF723FC5B}" name="Performance Requirements - Lighting - LIGHTING: colour corrected" dataDxfId="67"/>
    <tableColumn id="34" xr3:uid="{F16797F1-7A21-4DA0-941B-099045C9C5BB}" name="Performance Requirements - Lighting - LIGHTING: dimmable" dataDxfId="66"/>
    <tableColumn id="35" xr3:uid="{05BC7D94-B979-4EAD-B918-C6757319362A}" name="Performance Requirements - Lighting - LIGHTING: indirect" dataDxfId="65"/>
    <tableColumn id="51" xr3:uid="{FA73BC42-519B-461F-80C8-778A87EF4C07}" name="Performance Requirements - Nurse Call and Duress - NURSE CALL SYSTEM: buttons / handset" dataDxfId="64"/>
    <tableColumn id="52" xr3:uid="{01A22F1C-7A6B-421E-88B2-E0FA5053AA19}" name="Performance Requirements - Nurse Call and Duress - NURSE CALL SYSTEM: annunciator" dataDxfId="63"/>
    <tableColumn id="53" xr3:uid="{62DF3970-9D0A-4957-869F-6E193C781BEB}" name="Performance Requirements - Nurse Call and Duress - DURESS: fixed" dataDxfId="62"/>
    <tableColumn id="54" xr3:uid="{3A464611-A1DA-46AB-8787-AB22AEAB07CD}" name="Performance Requirements - Nurse Call and Duress - DURESS: wireless coverage" dataDxfId="61"/>
    <tableColumn id="55" xr3:uid="{893180B6-A4C8-45A9-97E5-4135BEB63737}" name="Performance Requirements - Security - ACCESS CONTROL: to door" dataDxfId="60"/>
    <tableColumn id="56" xr3:uid="{0E2CCAA9-6772-4EEC-9F7B-16F5A3A54B46}" name="Performance Requirements - Security - ACCESS CONTROL: to item / joinery" dataDxfId="59"/>
    <tableColumn id="57" xr3:uid="{C33C21F4-7DB5-4EDD-A683-7F6B9318D467}" name="Performance Requirements - Security - INTERCOM: service communications" dataDxfId="58"/>
    <tableColumn id="58" xr3:uid="{57654B39-C5C0-4019-AFF7-5D91E07DE88A}" name="Performance Requirements - Security - INTERCOM: security and access control" dataDxfId="57"/>
    <tableColumn id="59" xr3:uid="{908FC2FA-9790-450D-B5FD-0FA92A3FECF6}" name="Performance Requirements - Security - CCTV: camera coverage within room" dataDxfId="56"/>
    <tableColumn id="60" xr3:uid="{53CD770E-295C-499F-B1AF-D32830080169}" name="Performance Requirements - Security - INTRUSION DETECTION: door monitoring" dataDxfId="55"/>
    <tableColumn id="36" xr3:uid="{D678B497-6EEF-4B0B-A98A-801FF074F10F}" name="Performance Requirements - Security - INTRUSION DETECTION: spatial monitoring" dataDxfId="54"/>
    <tableColumn id="37" xr3:uid="{764676EA-F635-4EE6-BDC9-EB78E2E719A8}" name="Performance Requirements - ICT and Audio Visual - AUDIO VISUAL: patient entertainment system" dataDxfId="53"/>
    <tableColumn id="38" xr3:uid="{6B0F0DA3-16D7-45CD-A945-BF3B1FAE3C5C}" name="Performance Requirements - ICT and Audio Visual - AUDIO VISUAL: visitor experience system" dataDxfId="52"/>
    <tableColumn id="30" xr3:uid="{955D1FA3-D6C8-4A7E-ABE1-8D2DC0E37E93}" name="Performance Requirements - ICT and Audio Visual - AUDIO VISUAL: virtual collaboration system" dataDxfId="51"/>
    <tableColumn id="31" xr3:uid="{7F0A432E-0FA2-4EFC-867D-7791F493C6ED}" name="Performance Requirements - ICT and Audio Visual - AUDIO VISUAL: clinical support system" dataDxfId="50"/>
    <tableColumn id="32" xr3:uid="{D60983AF-7082-48FD-8108-41DD4DADA1F4}" name="Performance Requirements - ICT and Audio Visual - AUDIO VISUAL: digital operating room system" dataDxfId="49"/>
    <tableColumn id="7" xr3:uid="{F9CF9B9D-4CB2-406E-A1DF-A121FB6A5A22}" name="Performance Requirements - Accessibility - AUDIO: hearing augmentation" dataDxfId="48"/>
    <tableColumn id="8" xr3:uid="{23AA1ADD-FABA-4778-9F97-C9C6151D7ED5}" name="Performance Requirements - Accessibility - VISUAL: luminance contrast" dataDxfId="47"/>
    <tableColumn id="9" xr3:uid="{F318F2D3-D57F-42A5-AE70-BA4A2DBC03BE}" name="Performance Requirements - Accessibility - SIGNAGE: accessible, statuatory" dataDxfId="46"/>
    <tableColumn id="10" xr3:uid="{9E34A24D-031E-4614-86FF-10B3495DC6FA}" name="Performance Requirements - HVAC - AIRCONDITIONING: general" dataDxfId="45"/>
    <tableColumn id="11" xr3:uid="{A099E547-7106-467A-B6A5-E3A4C1FD2335}" name="Performance Requirements - HVAC - AIRCONDITIONING: HEPA filtered" dataDxfId="44"/>
    <tableColumn id="76" xr3:uid="{280CAF9D-013F-4807-8CE9-49349C4CC49D}" name="Performance Requirements - HVAC - AIRCONDITIONING: positive pressure" dataDxfId="43"/>
    <tableColumn id="77" xr3:uid="{F5779A7C-C47D-41A9-A49D-3D89849F2CA4}" name="Performance Requirements - HVAC - AIRCONDITIONING: negative pressure" dataDxfId="42"/>
    <tableColumn id="78" xr3:uid="{C73D672D-2233-4DB8-97E9-2DE24903CE64}" name="Performance Requirements - HVAC - VENTILATION: exhaust" dataDxfId="41"/>
    <tableColumn id="79" xr3:uid="{299ACC64-AE50-4D24-B017-DA9BE9CC4D8A}" name="Performance Requirements - HVAC - VENTILATION: supply" dataDxfId="40"/>
    <tableColumn id="80" xr3:uid="{BBD6FD67-770B-4B58-8547-A1FFAF94AD7E}" name="Performance Requirements - HVAC - VENTILATION: natural" dataDxfId="39"/>
    <tableColumn id="81" xr3:uid="{C2ED3313-B42B-44CB-AFEE-E2631795B0CC}" name="Performance Requirements - Medical Gas - MEDICAL GAS: general anaesthesia" dataDxfId="38"/>
    <tableColumn id="82" xr3:uid="{2973CA0B-B1AC-4498-A0D9-F441096E3384}" name="Performance Requirements - Medical Gas - MEDICAL GAS: special care" dataDxfId="37"/>
    <tableColumn id="83" xr3:uid="{5FED861B-21C1-40A5-B7DA-6D82EA673E89}" name="Performance Requirements - Medical Gas - MEDICAL GAS: special care, neonatal ventilation" dataDxfId="36"/>
    <tableColumn id="84" xr3:uid="{CED862BE-CA64-43B1-95DE-9F992836AE34}" name="Performance Requirements - Medical Gas - MEDICAL GAS: birthing" dataDxfId="35"/>
    <tableColumn id="85" xr3:uid="{F18D6EB0-13CB-4C2C-B2CA-85A22A2B466C}" name="Performance Requirements - Hydraulic - WATER: drinking" dataDxfId="34"/>
    <tableColumn id="86" xr3:uid="{9D597292-05DD-45BE-87B3-BF0CB0352D7B}" name="Performance Requirements - Hydraulic - WATER: specialty" dataDxfId="33"/>
    <tableColumn id="87" xr3:uid="{59C0E0A8-13F9-49DA-81AC-FA226F49ECD8}" name="Performance Requirements - Hydraulic - DRAINAGE: sanitary" dataDxfId="32"/>
    <tableColumn id="88" xr3:uid="{CB30CCA3-E716-491E-A4F4-1254662CDE4E}" name="Performance Requirements - Hydraulic - DRAINAGE: specialty" dataDxfId="31"/>
    <tableColumn id="89" xr3:uid="{1FA8B1F3-C538-48B5-B407-C510A6E0C0D0}" name="Performance Requirements - Fire - DETECTION: smoke" dataDxfId="30"/>
    <tableColumn id="90" xr3:uid="{27D78FB9-F4C6-4E7E-A888-BC58137E043A}" name="Performance Requirements - Fire - DETECTION: heat" dataDxfId="29"/>
    <tableColumn id="61" xr3:uid="{226C8435-6CEA-4680-A2D4-8B19B60ABBBE}" name="Performance Requirements - Shielding - SHIELDING: ionising radiation" dataDxfId="28"/>
    <tableColumn id="62" xr3:uid="{3EFC058C-F78A-4BDE-910E-C7FA9459090A}" name="Performance Requirements - Shielding - SHIELDING: magentic and radio frequency" dataDxfId="27"/>
    <tableColumn id="63" xr3:uid="{C910EBED-79BC-45BA-BC91-35047C9F225A}" name="Performance Requirements - Acoustics - SPEECH PRIVACY: not private" dataDxfId="26"/>
    <tableColumn id="64" xr3:uid="{50901738-823B-496E-95A4-9B588A6615D7}" name="Performance Requirements - Acoustics - SPEECH PRIVACY: moderate" dataDxfId="25"/>
    <tableColumn id="65" xr3:uid="{5066D0DB-2EDE-4E1A-9A6F-0A9D02B43159}" name="Performance Requirements - Acoustics - SPEECH PRIVACY: private" dataDxfId="24"/>
    <tableColumn id="66" xr3:uid="{6DF3E60B-1C33-4FED-B673-E640C305C5B1}" name="Performance Requirements - Acoustics - SPEECH PRIVACY: confidential" dataDxfId="23"/>
    <tableColumn id="67" xr3:uid="{10679D1D-C24E-4FD9-AAE9-501220FF9921}" name="Performance Requirements - Acoustics - NOISE SENSITIVITY: not sensitive" dataDxfId="22"/>
    <tableColumn id="68" xr3:uid="{00CB1A6C-EF37-495B-849A-791CC55CD156}" name="Performance Requirements - Acoustics - NOISE SENSITIVITY: medium sensitive" dataDxfId="21"/>
    <tableColumn id="69" xr3:uid="{D6E2BCF5-2E08-47B2-A9F1-5AE3E46E0D07}" name="Performance Requirements - Acoustics - NOISE SENSITIVITY: sensitive" dataDxfId="20"/>
    <tableColumn id="12" xr3:uid="{E9FE3DC3-767B-4D28-9209-CB004C4CA189}" name="Performance Requirements - Acoustics - NOISE GENERATION: low" dataDxfId="19"/>
    <tableColumn id="13" xr3:uid="{BED966C3-71FB-4471-8AB3-D0668FCB9A14}" name="Performance Requirements - Acoustics - NOISE GENERATION: moderate" dataDxfId="18"/>
    <tableColumn id="14" xr3:uid="{E858AAF0-45BD-4A60-A930-59A8451711A3}" name="Performance Requirements - Acoustics - NOISE GENERATION: high" dataDxfId="17"/>
    <tableColumn id="15" xr3:uid="{64124E68-3C67-46B7-8305-576786230117}" name="Performance Requirements - Acoustics - NOISE GENERATION: very high" dataDxfId="16"/>
  </tableColumns>
  <tableStyleInfo name="basic"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A2FEA9A-0950-4209-9431-5FE224B3B21B}" name="ItemsInRoomTemplate" displayName="ItemsInRoomTemplate" ref="A7:J88" totalsRowShown="0" headerRowDxfId="15" dataDxfId="13" headerRowBorderDxfId="14" tableBorderDxfId="12">
  <autoFilter ref="A7:J88" xr:uid="{6A2FEA9A-0950-4209-9431-5FE224B3B21B}"/>
  <tableColumns count="10">
    <tableColumn id="1" xr3:uid="{6986DC66-021E-42CF-8BD3-BA93E2C1F216}" name="Code" dataDxfId="11"/>
    <tableColumn id="2" xr3:uid="{DBDBFCCA-5FDD-4DFB-8F04-3AF82343CD25}" name="Template Name" dataDxfId="10"/>
    <tableColumn id="10" xr3:uid="{D0ECAFE3-44F7-4261-9AC4-B65E3206581E}" name="Standard Component Set" dataDxfId="9"/>
    <tableColumn id="3" xr3:uid="{0E855559-DBAE-4491-B3FA-3F742B01AD05}" name="Item List: Name" dataDxfId="8"/>
    <tableColumn id="4" xr3:uid="{B4593148-D964-4706-A643-C1F21B0A9DFC}" name="Item Number" dataDxfId="7"/>
    <tableColumn id="5" xr3:uid="{1EA1C1E9-867F-44B4-A2F6-0E9BC663A853}" name="Name" dataDxfId="6"/>
    <tableColumn id="6" xr3:uid="{18020E15-B6A0-42AF-9E50-0986C04A5BB5}" name="Quantity" dataDxfId="5"/>
    <tableColumn id="9" xr3:uid="{3D47B47D-8F1A-4C41-B362-4E70BC7A9B31}" name="Priority" dataDxfId="4"/>
    <tableColumn id="7" xr3:uid="{0341F9BE-82F5-4FC1-8EE0-61F7CDDD9D2C}" name="Category: Name" dataDxfId="3"/>
    <tableColumn id="8" xr3:uid="{3D4094C3-8DFC-4873-B340-5383DDCC404A}" name="Comment" dataDxfId="2"/>
  </tableColumns>
  <tableStyleInfo name="basic"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O8"/>
  <sheetViews>
    <sheetView zoomScaleNormal="100" workbookViewId="0">
      <pane xSplit="1" ySplit="7" topLeftCell="B8" activePane="bottomRight" state="frozen"/>
      <selection pane="topRight" activeCell="B1" sqref="B1"/>
      <selection pane="bottomLeft" activeCell="A8" sqref="A8"/>
      <selection pane="bottomRight" activeCell="A8" sqref="A8:BO8"/>
    </sheetView>
  </sheetViews>
  <sheetFormatPr defaultColWidth="8.81640625" defaultRowHeight="14.5" x14ac:dyDescent="0.35"/>
  <cols>
    <col min="1" max="1" width="25.7265625" customWidth="1"/>
    <col min="2" max="2" width="45.81640625" customWidth="1"/>
    <col min="3" max="3" width="18.36328125" customWidth="1"/>
    <col min="4" max="5" width="10.36328125" customWidth="1"/>
    <col min="7" max="9" width="12.7265625" customWidth="1"/>
    <col min="10" max="10" width="20.7265625" customWidth="1"/>
    <col min="11" max="11" width="45.26953125" customWidth="1"/>
    <col min="12" max="12" width="47.36328125" customWidth="1"/>
    <col min="13" max="13" width="48.36328125" customWidth="1"/>
    <col min="14" max="64" width="12.54296875" customWidth="1"/>
    <col min="65" max="68" width="12.6328125" customWidth="1"/>
  </cols>
  <sheetData>
    <row r="1" spans="1:67" s="1" customFormat="1" x14ac:dyDescent="0.35">
      <c r="C1" s="11"/>
      <c r="D1" s="11"/>
      <c r="E1" s="11"/>
      <c r="G1" s="11"/>
      <c r="K1" s="11"/>
      <c r="M1" s="11"/>
      <c r="O1" s="11"/>
      <c r="Q1" s="11"/>
      <c r="S1" s="11"/>
      <c r="T1" s="11"/>
      <c r="U1" s="11"/>
      <c r="W1" s="11"/>
      <c r="Y1" s="11"/>
      <c r="Z1" s="11"/>
      <c r="AA1" s="11"/>
      <c r="AC1" s="11"/>
      <c r="AE1" s="11"/>
      <c r="AI1" s="11"/>
      <c r="AM1" s="11"/>
      <c r="AN1" s="11"/>
      <c r="AO1" s="11"/>
      <c r="AP1" s="11"/>
      <c r="AQ1" s="11"/>
      <c r="AR1" s="11"/>
      <c r="AS1" s="11"/>
      <c r="AT1" s="11"/>
      <c r="AU1" s="11"/>
      <c r="AV1" s="11"/>
      <c r="AW1" s="11"/>
      <c r="AX1" s="11"/>
      <c r="AY1" s="11"/>
      <c r="AZ1" s="11"/>
      <c r="BA1" s="11"/>
      <c r="BB1" s="11"/>
      <c r="BC1" s="11"/>
      <c r="BD1" s="11"/>
      <c r="BE1" s="11"/>
      <c r="BF1" s="11"/>
      <c r="BG1" s="11"/>
      <c r="BH1" s="11"/>
      <c r="BI1" s="11"/>
      <c r="BJ1" s="11"/>
      <c r="BK1" s="11"/>
    </row>
    <row r="2" spans="1:67" ht="18.5" x14ac:dyDescent="0.45">
      <c r="A2" s="26" t="str" cm="1">
        <f t="array" ref="A2">IF(COUNTA(A8:A999906)=1, RoomTemplateData[Template Name] &amp; " (" &amp; RoomTemplateData[Code] &amp; ")  - Room Template Properties and Room Template Data", "Standard Components - Room Templates Properties and Room Template Data")</f>
        <v>Patient Bay - Neonatal, Intensive Care / High Dependency (PTB-NEO-IC)  - Room Template Properties and Room Template Data</v>
      </c>
      <c r="C2" s="10"/>
      <c r="D2" s="10"/>
      <c r="E2" s="10"/>
      <c r="G2" s="10"/>
      <c r="K2" s="10"/>
      <c r="M2" s="10"/>
      <c r="O2" s="10"/>
      <c r="Q2" s="10"/>
      <c r="S2" s="10"/>
      <c r="T2" s="10"/>
      <c r="U2" s="10"/>
      <c r="W2" s="10"/>
      <c r="Y2" s="10"/>
      <c r="Z2" s="10"/>
      <c r="AA2" s="10"/>
      <c r="AC2" s="10"/>
      <c r="AE2" s="10"/>
      <c r="AI2" s="10"/>
      <c r="AM2" s="10"/>
      <c r="AN2" s="10"/>
      <c r="AO2" s="10"/>
      <c r="AP2" s="10"/>
      <c r="AQ2" s="10"/>
      <c r="AR2" s="10"/>
      <c r="AS2" s="10"/>
      <c r="AT2" s="10"/>
      <c r="AU2" s="10"/>
      <c r="AV2" s="10"/>
      <c r="AW2" s="10"/>
      <c r="AX2" s="10"/>
      <c r="AY2" s="10"/>
      <c r="AZ2" s="10"/>
      <c r="BA2" s="10"/>
      <c r="BB2" s="10"/>
      <c r="BC2" s="10"/>
      <c r="BD2" s="10"/>
      <c r="BE2" s="10"/>
      <c r="BF2" s="10"/>
      <c r="BG2" s="10"/>
      <c r="BH2" s="10"/>
      <c r="BI2" s="10"/>
      <c r="BJ2" s="10"/>
      <c r="BK2" s="10"/>
    </row>
    <row r="3" spans="1:67" x14ac:dyDescent="0.35">
      <c r="A3" s="21">
        <v>45994.593879513886</v>
      </c>
      <c r="B3" s="36" t="s">
        <v>75</v>
      </c>
      <c r="C3" s="10"/>
      <c r="D3" s="10"/>
      <c r="E3" s="10"/>
      <c r="G3" s="10"/>
      <c r="K3" s="10"/>
      <c r="M3" s="10"/>
      <c r="O3" s="10"/>
      <c r="Q3" s="10"/>
      <c r="S3" s="10"/>
      <c r="T3" s="10"/>
      <c r="U3" s="10"/>
      <c r="W3" s="10"/>
      <c r="Y3" s="10"/>
      <c r="Z3" s="10"/>
      <c r="AA3" s="10"/>
      <c r="AC3" s="10"/>
      <c r="AE3" s="10"/>
      <c r="AI3" s="10"/>
      <c r="AM3" s="10"/>
      <c r="AN3" s="10"/>
      <c r="AO3" s="10"/>
      <c r="AP3" s="10"/>
      <c r="AQ3" s="10"/>
      <c r="AR3" s="10"/>
      <c r="AS3" s="10"/>
      <c r="AT3" s="10"/>
      <c r="AU3" s="10"/>
      <c r="AV3" s="10"/>
      <c r="AW3" s="10"/>
      <c r="AX3" s="10"/>
      <c r="AY3" s="10"/>
      <c r="AZ3" s="10"/>
      <c r="BA3" s="10"/>
      <c r="BB3" s="10"/>
      <c r="BC3" s="10"/>
      <c r="BD3" s="10"/>
      <c r="BE3" s="10"/>
      <c r="BF3" s="10"/>
      <c r="BG3" s="10"/>
      <c r="BH3" s="10"/>
      <c r="BI3" s="10"/>
      <c r="BJ3" s="10"/>
      <c r="BK3" s="10"/>
    </row>
    <row r="4" spans="1:67" ht="18" x14ac:dyDescent="0.35">
      <c r="A4" s="4"/>
      <c r="C4" s="10"/>
      <c r="D4" s="10"/>
      <c r="E4" s="10"/>
      <c r="G4" s="10"/>
      <c r="K4" s="10"/>
      <c r="M4" s="10"/>
      <c r="O4" s="10"/>
      <c r="Q4" s="10"/>
      <c r="S4" s="10"/>
      <c r="T4" s="10"/>
      <c r="U4" s="10"/>
      <c r="W4" s="10"/>
      <c r="Y4" s="10"/>
      <c r="Z4" s="10"/>
      <c r="AA4" s="10"/>
      <c r="AC4" s="10"/>
      <c r="AE4" s="10"/>
      <c r="AI4" s="10"/>
      <c r="AM4" s="10"/>
      <c r="AN4" s="10"/>
      <c r="AO4" s="10"/>
      <c r="AP4" s="10"/>
      <c r="AQ4" s="10"/>
      <c r="AR4" s="10"/>
      <c r="AS4" s="10"/>
      <c r="AT4" s="10"/>
      <c r="AU4" s="10"/>
      <c r="AV4" s="10"/>
      <c r="AW4" s="10"/>
      <c r="AX4" s="10"/>
      <c r="AY4" s="10"/>
      <c r="AZ4" s="10"/>
      <c r="BA4" s="10"/>
      <c r="BB4" s="10"/>
      <c r="BC4" s="10"/>
      <c r="BD4" s="10"/>
      <c r="BE4" s="10"/>
      <c r="BF4" s="10"/>
      <c r="BG4" s="10"/>
      <c r="BH4" s="10"/>
      <c r="BI4" s="10"/>
      <c r="BJ4" s="10"/>
      <c r="BK4" s="10"/>
    </row>
    <row r="5" spans="1:67" s="1" customFormat="1" x14ac:dyDescent="0.35">
      <c r="A5" s="22" t="str">
        <f>"No. of Standard Components = "&amp;COUNTA(A8:A999906)</f>
        <v>No. of Standard Components = 1</v>
      </c>
      <c r="C5" s="11"/>
      <c r="D5" s="11"/>
      <c r="E5" s="11"/>
      <c r="G5" s="11"/>
      <c r="K5" s="11"/>
      <c r="M5" s="11"/>
      <c r="O5" s="11"/>
      <c r="Q5" s="11"/>
      <c r="S5" s="11"/>
      <c r="T5" s="11"/>
      <c r="U5" s="11"/>
      <c r="W5" s="11"/>
      <c r="Y5" s="11"/>
      <c r="Z5" s="11"/>
      <c r="AA5" s="11"/>
      <c r="AC5" s="11"/>
      <c r="AE5" s="11"/>
      <c r="AI5" s="11"/>
      <c r="AM5" s="11"/>
      <c r="AN5" s="11"/>
      <c r="AO5" s="11"/>
      <c r="AP5" s="11"/>
      <c r="AQ5" s="11"/>
      <c r="AR5" s="11"/>
      <c r="AS5" s="11"/>
      <c r="AT5" s="11"/>
      <c r="AU5" s="11"/>
      <c r="AV5" s="11"/>
      <c r="AW5" s="11"/>
      <c r="AX5" s="11"/>
      <c r="AY5" s="11"/>
      <c r="AZ5" s="11"/>
      <c r="BA5" s="11"/>
      <c r="BB5" s="11"/>
      <c r="BC5" s="11"/>
      <c r="BD5" s="11"/>
      <c r="BE5" s="11"/>
      <c r="BF5" s="11"/>
      <c r="BG5" s="11"/>
      <c r="BH5" s="11"/>
      <c r="BI5" s="11"/>
      <c r="BJ5" s="11"/>
      <c r="BK5" s="11"/>
    </row>
    <row r="6" spans="1:67" s="1" customFormat="1" x14ac:dyDescent="0.35">
      <c r="A6" s="2"/>
      <c r="C6" s="11"/>
      <c r="D6" s="11"/>
      <c r="E6" s="11"/>
      <c r="G6" s="11"/>
      <c r="K6" s="11"/>
      <c r="M6" s="11"/>
      <c r="O6" s="11"/>
      <c r="Q6" s="11"/>
      <c r="S6" s="11"/>
      <c r="T6" s="11"/>
      <c r="U6" s="11"/>
      <c r="W6" s="11"/>
      <c r="Y6" s="11"/>
      <c r="Z6" s="11"/>
      <c r="AA6" s="11"/>
      <c r="AC6" s="11"/>
      <c r="AE6" s="11"/>
      <c r="AI6" s="11"/>
      <c r="AM6" s="11"/>
      <c r="AN6" s="11"/>
      <c r="AO6" s="11"/>
      <c r="AP6" s="11"/>
      <c r="AQ6" s="11"/>
      <c r="AR6" s="11"/>
      <c r="AS6" s="11"/>
      <c r="AT6" s="11"/>
      <c r="AU6" s="11"/>
      <c r="AV6" s="11"/>
      <c r="AW6" s="11"/>
      <c r="AX6" s="11"/>
      <c r="AY6" s="11"/>
      <c r="AZ6" s="11"/>
      <c r="BA6" s="11"/>
      <c r="BB6" s="11"/>
      <c r="BC6" s="11"/>
      <c r="BD6" s="11"/>
      <c r="BE6" s="11"/>
      <c r="BF6" s="11"/>
      <c r="BG6" s="11"/>
      <c r="BH6" s="11"/>
      <c r="BI6" s="11"/>
      <c r="BJ6" s="11"/>
      <c r="BK6" s="11"/>
    </row>
    <row r="7" spans="1:67" s="3" customFormat="1" ht="92" x14ac:dyDescent="0.35">
      <c r="A7" s="8" t="s">
        <v>3</v>
      </c>
      <c r="B7" s="8" t="s">
        <v>4</v>
      </c>
      <c r="C7" s="30" t="s">
        <v>73</v>
      </c>
      <c r="D7" s="12" t="s">
        <v>5</v>
      </c>
      <c r="E7" s="28" t="s">
        <v>71</v>
      </c>
      <c r="F7" s="9" t="s">
        <v>51</v>
      </c>
      <c r="G7" s="16" t="s">
        <v>6</v>
      </c>
      <c r="H7" s="9" t="s">
        <v>7</v>
      </c>
      <c r="I7" s="17" t="s">
        <v>70</v>
      </c>
      <c r="J7" s="17" t="s">
        <v>52</v>
      </c>
      <c r="K7" s="20" t="s">
        <v>11</v>
      </c>
      <c r="L7" s="20" t="s">
        <v>12</v>
      </c>
      <c r="M7" s="18" t="s">
        <v>13</v>
      </c>
      <c r="N7" s="18" t="s">
        <v>14</v>
      </c>
      <c r="O7" s="18" t="s">
        <v>15</v>
      </c>
      <c r="P7" s="18" t="s">
        <v>16</v>
      </c>
      <c r="Q7" s="18" t="s">
        <v>17</v>
      </c>
      <c r="R7" s="18" t="s">
        <v>18</v>
      </c>
      <c r="S7" s="18" t="s">
        <v>19</v>
      </c>
      <c r="T7" s="18" t="s">
        <v>20</v>
      </c>
      <c r="U7" s="18" t="s">
        <v>54</v>
      </c>
      <c r="V7" s="18" t="s">
        <v>53</v>
      </c>
      <c r="W7" s="18" t="s">
        <v>55</v>
      </c>
      <c r="X7" s="18" t="s">
        <v>56</v>
      </c>
      <c r="Y7" s="18" t="s">
        <v>21</v>
      </c>
      <c r="Z7" s="18" t="s">
        <v>22</v>
      </c>
      <c r="AA7" s="18" t="s">
        <v>23</v>
      </c>
      <c r="AB7" s="18" t="s">
        <v>24</v>
      </c>
      <c r="AC7" s="18" t="s">
        <v>25</v>
      </c>
      <c r="AD7" s="18" t="s">
        <v>57</v>
      </c>
      <c r="AE7" s="18" t="s">
        <v>72</v>
      </c>
      <c r="AF7" s="18" t="s">
        <v>58</v>
      </c>
      <c r="AG7" s="18" t="s">
        <v>59</v>
      </c>
      <c r="AH7" s="18" t="s">
        <v>60</v>
      </c>
      <c r="AI7" s="18" t="s">
        <v>49</v>
      </c>
      <c r="AJ7" s="18" t="s">
        <v>48</v>
      </c>
      <c r="AK7" s="18" t="s">
        <v>47</v>
      </c>
      <c r="AL7" s="18" t="s">
        <v>30</v>
      </c>
      <c r="AM7" s="18" t="s">
        <v>61</v>
      </c>
      <c r="AN7" s="19" t="s">
        <v>31</v>
      </c>
      <c r="AO7" s="19" t="s">
        <v>32</v>
      </c>
      <c r="AP7" s="19" t="s">
        <v>33</v>
      </c>
      <c r="AQ7" s="19" t="s">
        <v>34</v>
      </c>
      <c r="AR7" s="19" t="s">
        <v>35</v>
      </c>
      <c r="AS7" s="19" t="s">
        <v>36</v>
      </c>
      <c r="AT7" s="19" t="s">
        <v>37</v>
      </c>
      <c r="AU7" s="19" t="s">
        <v>38</v>
      </c>
      <c r="AV7" s="19" t="s">
        <v>39</v>
      </c>
      <c r="AW7" s="19" t="s">
        <v>62</v>
      </c>
      <c r="AX7" s="19" t="s">
        <v>40</v>
      </c>
      <c r="AY7" s="19" t="s">
        <v>41</v>
      </c>
      <c r="AZ7" s="19" t="s">
        <v>42</v>
      </c>
      <c r="BA7" s="19" t="s">
        <v>43</v>
      </c>
      <c r="BB7" s="19" t="s">
        <v>44</v>
      </c>
      <c r="BC7" s="19" t="s">
        <v>45</v>
      </c>
      <c r="BD7" s="19" t="s">
        <v>46</v>
      </c>
      <c r="BE7" s="19" t="s">
        <v>26</v>
      </c>
      <c r="BF7" s="19" t="s">
        <v>27</v>
      </c>
      <c r="BG7" s="19" t="s">
        <v>28</v>
      </c>
      <c r="BH7" s="19" t="s">
        <v>29</v>
      </c>
      <c r="BI7" s="19" t="s">
        <v>63</v>
      </c>
      <c r="BJ7" s="19" t="s">
        <v>64</v>
      </c>
      <c r="BK7" s="19" t="s">
        <v>65</v>
      </c>
      <c r="BL7" s="19" t="s">
        <v>66</v>
      </c>
      <c r="BM7" s="19" t="s">
        <v>67</v>
      </c>
      <c r="BN7" s="19" t="s">
        <v>68</v>
      </c>
      <c r="BO7" s="19" t="s">
        <v>69</v>
      </c>
    </row>
    <row r="8" spans="1:67" s="15" customFormat="1" ht="14.15" customHeight="1" x14ac:dyDescent="0.35">
      <c r="A8" s="33" t="s">
        <v>78</v>
      </c>
      <c r="B8" s="13" t="s">
        <v>79</v>
      </c>
      <c r="C8" s="31" t="s">
        <v>76</v>
      </c>
      <c r="D8" s="14">
        <v>16.5</v>
      </c>
      <c r="E8" s="29">
        <v>3000</v>
      </c>
      <c r="F8" s="13" t="s">
        <v>80</v>
      </c>
      <c r="G8" s="14">
        <v>5</v>
      </c>
      <c r="H8" s="13" t="s">
        <v>77</v>
      </c>
      <c r="I8" s="13" t="s">
        <v>74</v>
      </c>
      <c r="J8" s="34" t="s">
        <v>81</v>
      </c>
      <c r="K8" s="34" t="s">
        <v>82</v>
      </c>
      <c r="L8" s="34" t="s">
        <v>83</v>
      </c>
      <c r="M8" s="14" t="b">
        <v>0</v>
      </c>
      <c r="N8" s="13" t="b">
        <v>1</v>
      </c>
      <c r="O8" s="14" t="b">
        <v>1</v>
      </c>
      <c r="P8" s="13" t="b">
        <v>1</v>
      </c>
      <c r="Q8" s="14" t="b">
        <v>1</v>
      </c>
      <c r="R8" s="13" t="b">
        <v>0</v>
      </c>
      <c r="S8" s="14" t="b">
        <v>1</v>
      </c>
      <c r="T8" s="14" t="b">
        <v>0</v>
      </c>
      <c r="U8" s="14" t="b">
        <v>0</v>
      </c>
      <c r="V8" s="13" t="b">
        <v>1</v>
      </c>
      <c r="W8" s="14" t="b">
        <v>0</v>
      </c>
      <c r="X8" s="13" t="b">
        <v>0</v>
      </c>
      <c r="Y8" s="14" t="b">
        <v>0</v>
      </c>
      <c r="Z8" s="14" t="b">
        <v>0</v>
      </c>
      <c r="AA8" s="14" t="b">
        <v>0</v>
      </c>
      <c r="AB8" s="13" t="b">
        <v>0</v>
      </c>
      <c r="AC8" s="14" t="b">
        <v>0</v>
      </c>
      <c r="AD8" s="13" t="b">
        <v>0</v>
      </c>
      <c r="AE8" s="14" t="b">
        <v>0</v>
      </c>
      <c r="AF8" s="13" t="b">
        <v>0</v>
      </c>
      <c r="AG8" s="13" t="b">
        <v>0</v>
      </c>
      <c r="AH8" s="13" t="b">
        <v>0</v>
      </c>
      <c r="AI8" s="14" t="b">
        <v>0</v>
      </c>
      <c r="AJ8" s="13" t="b">
        <v>1</v>
      </c>
      <c r="AK8" s="35" t="b">
        <v>0</v>
      </c>
      <c r="AL8" s="35" t="b">
        <v>1</v>
      </c>
      <c r="AM8" s="27" t="b">
        <v>0</v>
      </c>
      <c r="AN8" s="27" t="b">
        <v>0</v>
      </c>
      <c r="AO8" s="27" t="b">
        <v>0</v>
      </c>
      <c r="AP8" s="27" t="b">
        <v>0</v>
      </c>
      <c r="AQ8" s="27" t="b">
        <v>0</v>
      </c>
      <c r="AR8" s="27" t="b">
        <v>0</v>
      </c>
      <c r="AS8" s="27" t="b">
        <v>0</v>
      </c>
      <c r="AT8" s="27" t="b">
        <v>0</v>
      </c>
      <c r="AU8" s="27" t="b">
        <v>1</v>
      </c>
      <c r="AV8" s="27" t="b">
        <v>0</v>
      </c>
      <c r="AW8" s="27" t="b">
        <v>0</v>
      </c>
      <c r="AX8" s="27" t="b">
        <v>0</v>
      </c>
      <c r="AY8" s="27" t="b">
        <v>0</v>
      </c>
      <c r="AZ8" s="27" t="b">
        <v>0</v>
      </c>
      <c r="BA8" s="27" t="b">
        <v>1</v>
      </c>
      <c r="BB8" s="27" t="b">
        <v>0</v>
      </c>
      <c r="BC8" s="27" t="b">
        <v>0</v>
      </c>
      <c r="BD8" s="27" t="b">
        <v>0</v>
      </c>
      <c r="BE8" s="27" t="b">
        <v>0</v>
      </c>
      <c r="BF8" s="27" t="b">
        <v>1</v>
      </c>
      <c r="BG8" s="27" t="b">
        <v>0</v>
      </c>
      <c r="BH8" s="27" t="b">
        <v>0</v>
      </c>
      <c r="BI8" s="27" t="b">
        <v>0</v>
      </c>
      <c r="BJ8" s="27" t="b">
        <v>1</v>
      </c>
      <c r="BK8" s="27" t="b">
        <v>0</v>
      </c>
      <c r="BL8" s="27" t="b">
        <v>0</v>
      </c>
      <c r="BM8" s="27" t="b">
        <v>1</v>
      </c>
      <c r="BN8" s="27" t="b">
        <v>0</v>
      </c>
      <c r="BO8" s="27" t="b">
        <v>0</v>
      </c>
    </row>
  </sheetData>
  <phoneticPr fontId="5" type="noConversion"/>
  <conditionalFormatting sqref="M1:BO1048576">
    <cfRule type="cellIs" dxfId="1" priority="3" operator="equal">
      <formula>FALSE</formula>
    </cfRule>
  </conditionalFormatting>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J88"/>
  <sheetViews>
    <sheetView tabSelected="1" zoomScale="85" zoomScaleNormal="85" workbookViewId="0">
      <pane ySplit="7" topLeftCell="A8" activePane="bottomLeft" state="frozen"/>
      <selection pane="bottomLeft" activeCell="A8" sqref="A8:J2864"/>
    </sheetView>
  </sheetViews>
  <sheetFormatPr defaultRowHeight="14.5" x14ac:dyDescent="0.35"/>
  <cols>
    <col min="1" max="1" width="14.36328125" customWidth="1"/>
    <col min="2" max="3" width="25.81640625" customWidth="1"/>
    <col min="4" max="4" width="20.54296875" customWidth="1"/>
    <col min="5" max="5" width="17.26953125" customWidth="1"/>
    <col min="6" max="6" width="46.1796875" customWidth="1"/>
    <col min="7" max="7" width="13" customWidth="1"/>
    <col min="8" max="8" width="14.54296875" customWidth="1"/>
    <col min="9" max="9" width="38.36328125" customWidth="1"/>
    <col min="10" max="10" width="57.54296875" customWidth="1"/>
  </cols>
  <sheetData>
    <row r="1" spans="1:10" x14ac:dyDescent="0.35">
      <c r="G1" s="24"/>
    </row>
    <row r="2" spans="1:10" ht="18.5" x14ac:dyDescent="0.45">
      <c r="A2" s="26" t="str" cm="1">
        <f t="array" ref="A2">IF(COUNTA(A8:A994749)=1, RoomTemplateData[Template Name] &amp; " (" &amp; RoomTemplateData[Code] &amp; ") - Items in Room Template", "Standard Components - Items in Room Template")</f>
        <v>Standard Components - Items in Room Template</v>
      </c>
      <c r="G2" s="24"/>
    </row>
    <row r="3" spans="1:10" x14ac:dyDescent="0.35">
      <c r="A3" s="21">
        <f>'Room Template Data'!A3</f>
        <v>45994.593879513886</v>
      </c>
      <c r="G3" s="24"/>
    </row>
    <row r="4" spans="1:10" ht="18" x14ac:dyDescent="0.35">
      <c r="A4" s="4"/>
      <c r="G4" s="24"/>
    </row>
    <row r="5" spans="1:10" x14ac:dyDescent="0.35">
      <c r="A5" t="str">
        <f t="array" ref="A5">"No. of Standard Components = "&amp;SUM(IF(FREQUENCY(IF(LEN(A8:A994752)&gt;0,MATCH(A8:A994752,A8:A994752,0),""),ROW(A8:A994752)-ROW(#REF!)+1)&gt;0,1))</f>
        <v>No. of Standard Components = 1</v>
      </c>
      <c r="G5" s="24"/>
    </row>
    <row r="6" spans="1:10" x14ac:dyDescent="0.35">
      <c r="G6" s="24"/>
    </row>
    <row r="7" spans="1:10" x14ac:dyDescent="0.35">
      <c r="A7" s="5" t="s">
        <v>3</v>
      </c>
      <c r="B7" s="5" t="s">
        <v>4</v>
      </c>
      <c r="C7" s="30" t="s">
        <v>73</v>
      </c>
      <c r="D7" s="5" t="s">
        <v>8</v>
      </c>
      <c r="E7" s="6" t="s">
        <v>0</v>
      </c>
      <c r="F7" s="6" t="s">
        <v>1</v>
      </c>
      <c r="G7" s="23" t="s">
        <v>9</v>
      </c>
      <c r="H7" s="23" t="s">
        <v>50</v>
      </c>
      <c r="I7" s="7" t="s">
        <v>10</v>
      </c>
      <c r="J7" s="7" t="s">
        <v>2</v>
      </c>
    </row>
    <row r="8" spans="1:10" x14ac:dyDescent="0.35">
      <c r="A8" s="37" t="s">
        <v>78</v>
      </c>
      <c r="B8" s="38" t="s">
        <v>79</v>
      </c>
      <c r="C8" s="32" t="s">
        <v>76</v>
      </c>
      <c r="D8" s="38" t="s">
        <v>112</v>
      </c>
      <c r="E8" s="38" t="s">
        <v>122</v>
      </c>
      <c r="F8" s="38" t="s">
        <v>123</v>
      </c>
      <c r="G8" s="25">
        <v>1</v>
      </c>
      <c r="H8" s="10">
        <v>1</v>
      </c>
      <c r="I8" s="38" t="s">
        <v>124</v>
      </c>
      <c r="J8" s="38"/>
    </row>
    <row r="9" spans="1:10" x14ac:dyDescent="0.35">
      <c r="A9" s="37" t="s">
        <v>78</v>
      </c>
      <c r="B9" s="38" t="s">
        <v>79</v>
      </c>
      <c r="C9" s="32" t="s">
        <v>76</v>
      </c>
      <c r="D9" s="38" t="s">
        <v>112</v>
      </c>
      <c r="E9" s="38" t="s">
        <v>161</v>
      </c>
      <c r="F9" s="38" t="s">
        <v>162</v>
      </c>
      <c r="G9" s="25">
        <v>1</v>
      </c>
      <c r="H9" s="10">
        <v>1</v>
      </c>
      <c r="I9" s="38" t="s">
        <v>163</v>
      </c>
      <c r="J9" s="38"/>
    </row>
    <row r="10" spans="1:10" x14ac:dyDescent="0.35">
      <c r="A10" s="37" t="s">
        <v>78</v>
      </c>
      <c r="B10" s="38" t="s">
        <v>79</v>
      </c>
      <c r="C10" s="32" t="s">
        <v>76</v>
      </c>
      <c r="D10" s="38" t="s">
        <v>112</v>
      </c>
      <c r="E10" s="38" t="s">
        <v>119</v>
      </c>
      <c r="F10" s="38" t="s">
        <v>120</v>
      </c>
      <c r="G10" s="25">
        <v>1</v>
      </c>
      <c r="H10" s="10">
        <v>1</v>
      </c>
      <c r="I10" s="38" t="s">
        <v>121</v>
      </c>
      <c r="J10" s="38" t="s">
        <v>235</v>
      </c>
    </row>
    <row r="11" spans="1:10" x14ac:dyDescent="0.35">
      <c r="A11" s="37" t="s">
        <v>78</v>
      </c>
      <c r="B11" s="38" t="s">
        <v>79</v>
      </c>
      <c r="C11" s="32" t="s">
        <v>76</v>
      </c>
      <c r="D11" s="38" t="s">
        <v>131</v>
      </c>
      <c r="E11" s="38" t="s">
        <v>132</v>
      </c>
      <c r="F11" s="38" t="s">
        <v>133</v>
      </c>
      <c r="G11" s="25">
        <v>1</v>
      </c>
      <c r="H11" s="10">
        <v>1</v>
      </c>
      <c r="I11" s="38"/>
      <c r="J11" s="38"/>
    </row>
    <row r="12" spans="1:10" x14ac:dyDescent="0.35">
      <c r="A12" s="37" t="s">
        <v>78</v>
      </c>
      <c r="B12" s="38" t="s">
        <v>79</v>
      </c>
      <c r="C12" s="32" t="s">
        <v>76</v>
      </c>
      <c r="D12" s="38" t="s">
        <v>131</v>
      </c>
      <c r="E12" s="38" t="s">
        <v>134</v>
      </c>
      <c r="F12" s="38" t="s">
        <v>135</v>
      </c>
      <c r="G12" s="25">
        <v>1</v>
      </c>
      <c r="H12" s="10">
        <v>1</v>
      </c>
      <c r="I12" s="38"/>
      <c r="J12" s="38"/>
    </row>
    <row r="13" spans="1:10" x14ac:dyDescent="0.35">
      <c r="A13" s="37" t="s">
        <v>78</v>
      </c>
      <c r="B13" s="38" t="s">
        <v>79</v>
      </c>
      <c r="C13" s="32" t="s">
        <v>76</v>
      </c>
      <c r="D13" s="38" t="s">
        <v>84</v>
      </c>
      <c r="E13" s="38" t="s">
        <v>85</v>
      </c>
      <c r="F13" s="38" t="s">
        <v>86</v>
      </c>
      <c r="G13" s="25">
        <v>6</v>
      </c>
      <c r="H13" s="10">
        <v>1</v>
      </c>
      <c r="I13" s="38" t="s">
        <v>108</v>
      </c>
      <c r="J13" s="38"/>
    </row>
    <row r="14" spans="1:10" x14ac:dyDescent="0.35">
      <c r="A14" s="37" t="s">
        <v>78</v>
      </c>
      <c r="B14" s="38" t="s">
        <v>79</v>
      </c>
      <c r="C14" s="32" t="s">
        <v>76</v>
      </c>
      <c r="D14" s="38" t="s">
        <v>84</v>
      </c>
      <c r="E14" s="38" t="s">
        <v>85</v>
      </c>
      <c r="F14" s="38" t="s">
        <v>86</v>
      </c>
      <c r="G14" s="25">
        <v>6</v>
      </c>
      <c r="H14" s="10">
        <v>1</v>
      </c>
      <c r="I14" s="38" t="s">
        <v>87</v>
      </c>
      <c r="J14" s="38"/>
    </row>
    <row r="15" spans="1:10" x14ac:dyDescent="0.35">
      <c r="A15" s="37" t="s">
        <v>78</v>
      </c>
      <c r="B15" s="38" t="s">
        <v>79</v>
      </c>
      <c r="C15" s="32" t="s">
        <v>76</v>
      </c>
      <c r="D15" s="38" t="s">
        <v>84</v>
      </c>
      <c r="E15" s="38" t="s">
        <v>88</v>
      </c>
      <c r="F15" s="38" t="s">
        <v>89</v>
      </c>
      <c r="G15" s="25">
        <v>2</v>
      </c>
      <c r="H15" s="10">
        <v>1</v>
      </c>
      <c r="I15" s="38" t="s">
        <v>108</v>
      </c>
      <c r="J15" s="38"/>
    </row>
    <row r="16" spans="1:10" x14ac:dyDescent="0.35">
      <c r="A16" s="37" t="s">
        <v>78</v>
      </c>
      <c r="B16" s="38" t="s">
        <v>79</v>
      </c>
      <c r="C16" s="32" t="s">
        <v>76</v>
      </c>
      <c r="D16" s="38" t="s">
        <v>84</v>
      </c>
      <c r="E16" s="38" t="s">
        <v>88</v>
      </c>
      <c r="F16" s="38" t="s">
        <v>89</v>
      </c>
      <c r="G16" s="25">
        <v>2</v>
      </c>
      <c r="H16" s="10">
        <v>1</v>
      </c>
      <c r="I16" s="38" t="s">
        <v>87</v>
      </c>
      <c r="J16" s="38"/>
    </row>
    <row r="17" spans="1:10" x14ac:dyDescent="0.35">
      <c r="A17" s="37" t="s">
        <v>78</v>
      </c>
      <c r="B17" s="38" t="s">
        <v>79</v>
      </c>
      <c r="C17" s="32" t="s">
        <v>76</v>
      </c>
      <c r="D17" s="38" t="s">
        <v>131</v>
      </c>
      <c r="E17" s="38" t="s">
        <v>136</v>
      </c>
      <c r="F17" s="38" t="s">
        <v>137</v>
      </c>
      <c r="G17" s="25">
        <v>4</v>
      </c>
      <c r="H17" s="10">
        <v>1</v>
      </c>
      <c r="I17" s="38"/>
      <c r="J17" s="38"/>
    </row>
    <row r="18" spans="1:10" x14ac:dyDescent="0.35">
      <c r="A18" s="37" t="s">
        <v>78</v>
      </c>
      <c r="B18" s="38" t="s">
        <v>79</v>
      </c>
      <c r="C18" s="32" t="s">
        <v>76</v>
      </c>
      <c r="D18" s="38" t="s">
        <v>131</v>
      </c>
      <c r="E18" s="38" t="s">
        <v>138</v>
      </c>
      <c r="F18" s="38" t="s">
        <v>139</v>
      </c>
      <c r="G18" s="25">
        <v>1</v>
      </c>
      <c r="H18" s="10">
        <v>1</v>
      </c>
      <c r="I18" s="38"/>
      <c r="J18" s="38"/>
    </row>
    <row r="19" spans="1:10" x14ac:dyDescent="0.35">
      <c r="A19" s="37" t="s">
        <v>78</v>
      </c>
      <c r="B19" s="38" t="s">
        <v>79</v>
      </c>
      <c r="C19" s="32" t="s">
        <v>76</v>
      </c>
      <c r="D19" s="38" t="s">
        <v>84</v>
      </c>
      <c r="E19" s="38" t="s">
        <v>184</v>
      </c>
      <c r="F19" s="38" t="s">
        <v>185</v>
      </c>
      <c r="G19" s="25">
        <v>1</v>
      </c>
      <c r="H19" s="10">
        <v>1</v>
      </c>
      <c r="I19" s="38" t="s">
        <v>108</v>
      </c>
      <c r="J19" s="38"/>
    </row>
    <row r="20" spans="1:10" x14ac:dyDescent="0.35">
      <c r="A20" s="37" t="s">
        <v>78</v>
      </c>
      <c r="B20" s="38" t="s">
        <v>79</v>
      </c>
      <c r="C20" s="32" t="s">
        <v>76</v>
      </c>
      <c r="D20" s="38" t="s">
        <v>84</v>
      </c>
      <c r="E20" s="38" t="s">
        <v>184</v>
      </c>
      <c r="F20" s="38" t="s">
        <v>185</v>
      </c>
      <c r="G20" s="25">
        <v>1</v>
      </c>
      <c r="H20" s="10">
        <v>1</v>
      </c>
      <c r="I20" s="38" t="s">
        <v>87</v>
      </c>
      <c r="J20" s="38"/>
    </row>
    <row r="21" spans="1:10" x14ac:dyDescent="0.35">
      <c r="A21" s="37" t="s">
        <v>78</v>
      </c>
      <c r="B21" s="38" t="s">
        <v>79</v>
      </c>
      <c r="C21" s="32" t="s">
        <v>76</v>
      </c>
      <c r="D21" s="38" t="s">
        <v>131</v>
      </c>
      <c r="E21" s="38" t="s">
        <v>140</v>
      </c>
      <c r="F21" s="38" t="s">
        <v>141</v>
      </c>
      <c r="G21" s="25">
        <v>1</v>
      </c>
      <c r="H21" s="10">
        <v>1</v>
      </c>
      <c r="I21" s="38"/>
      <c r="J21" s="38"/>
    </row>
    <row r="22" spans="1:10" x14ac:dyDescent="0.35">
      <c r="A22" s="37" t="s">
        <v>78</v>
      </c>
      <c r="B22" s="38" t="s">
        <v>79</v>
      </c>
      <c r="C22" s="32" t="s">
        <v>76</v>
      </c>
      <c r="D22" s="38" t="s">
        <v>84</v>
      </c>
      <c r="E22" s="38" t="s">
        <v>166</v>
      </c>
      <c r="F22" s="38" t="s">
        <v>167</v>
      </c>
      <c r="G22" s="25">
        <v>1</v>
      </c>
      <c r="H22" s="10">
        <v>1</v>
      </c>
      <c r="I22" s="38" t="s">
        <v>108</v>
      </c>
      <c r="J22" s="38"/>
    </row>
    <row r="23" spans="1:10" x14ac:dyDescent="0.35">
      <c r="A23" s="37" t="s">
        <v>78</v>
      </c>
      <c r="B23" s="38" t="s">
        <v>79</v>
      </c>
      <c r="C23" s="32" t="s">
        <v>76</v>
      </c>
      <c r="D23" s="38" t="s">
        <v>84</v>
      </c>
      <c r="E23" s="38" t="s">
        <v>166</v>
      </c>
      <c r="F23" s="38" t="s">
        <v>167</v>
      </c>
      <c r="G23" s="25">
        <v>1</v>
      </c>
      <c r="H23" s="10">
        <v>1</v>
      </c>
      <c r="I23" s="38" t="s">
        <v>87</v>
      </c>
      <c r="J23" s="38"/>
    </row>
    <row r="24" spans="1:10" x14ac:dyDescent="0.35">
      <c r="A24" s="37" t="s">
        <v>78</v>
      </c>
      <c r="B24" s="38" t="s">
        <v>79</v>
      </c>
      <c r="C24" s="32" t="s">
        <v>76</v>
      </c>
      <c r="D24" s="38" t="s">
        <v>84</v>
      </c>
      <c r="E24" s="38" t="s">
        <v>142</v>
      </c>
      <c r="F24" s="38" t="s">
        <v>143</v>
      </c>
      <c r="G24" s="25">
        <v>1</v>
      </c>
      <c r="H24" s="10">
        <v>1</v>
      </c>
      <c r="I24" s="38" t="s">
        <v>87</v>
      </c>
      <c r="J24" s="38"/>
    </row>
    <row r="25" spans="1:10" x14ac:dyDescent="0.35">
      <c r="A25" s="37" t="s">
        <v>78</v>
      </c>
      <c r="B25" s="38" t="s">
        <v>79</v>
      </c>
      <c r="C25" s="32" t="s">
        <v>76</v>
      </c>
      <c r="D25" s="38" t="s">
        <v>131</v>
      </c>
      <c r="E25" s="38" t="s">
        <v>142</v>
      </c>
      <c r="F25" s="38" t="s">
        <v>143</v>
      </c>
      <c r="G25" s="25">
        <v>1</v>
      </c>
      <c r="H25" s="10">
        <v>1</v>
      </c>
      <c r="I25" s="38"/>
      <c r="J25" s="38"/>
    </row>
    <row r="26" spans="1:10" x14ac:dyDescent="0.35">
      <c r="A26" s="37" t="s">
        <v>78</v>
      </c>
      <c r="B26" s="38" t="s">
        <v>79</v>
      </c>
      <c r="C26" s="32" t="s">
        <v>76</v>
      </c>
      <c r="D26" s="38" t="s">
        <v>148</v>
      </c>
      <c r="E26" s="38" t="s">
        <v>149</v>
      </c>
      <c r="F26" s="38" t="s">
        <v>150</v>
      </c>
      <c r="G26" s="25">
        <v>2</v>
      </c>
      <c r="H26" s="10">
        <v>1</v>
      </c>
      <c r="I26" s="38"/>
      <c r="J26" s="38"/>
    </row>
    <row r="27" spans="1:10" x14ac:dyDescent="0.35">
      <c r="A27" s="37" t="s">
        <v>78</v>
      </c>
      <c r="B27" s="38" t="s">
        <v>79</v>
      </c>
      <c r="C27" s="32" t="s">
        <v>76</v>
      </c>
      <c r="D27" s="38" t="s">
        <v>148</v>
      </c>
      <c r="E27" s="38" t="s">
        <v>151</v>
      </c>
      <c r="F27" s="38" t="s">
        <v>152</v>
      </c>
      <c r="G27" s="25">
        <v>2</v>
      </c>
      <c r="H27" s="10">
        <v>1</v>
      </c>
      <c r="I27" s="38"/>
      <c r="J27" s="38"/>
    </row>
    <row r="28" spans="1:10" x14ac:dyDescent="0.35">
      <c r="A28" s="37" t="s">
        <v>78</v>
      </c>
      <c r="B28" s="38" t="s">
        <v>79</v>
      </c>
      <c r="C28" s="32" t="s">
        <v>76</v>
      </c>
      <c r="D28" s="38" t="s">
        <v>84</v>
      </c>
      <c r="E28" s="38" t="s">
        <v>90</v>
      </c>
      <c r="F28" s="38" t="s">
        <v>91</v>
      </c>
      <c r="G28" s="25">
        <v>2</v>
      </c>
      <c r="H28" s="10">
        <v>1</v>
      </c>
      <c r="I28" s="38" t="s">
        <v>108</v>
      </c>
      <c r="J28" s="38"/>
    </row>
    <row r="29" spans="1:10" x14ac:dyDescent="0.35">
      <c r="A29" s="37" t="s">
        <v>78</v>
      </c>
      <c r="B29" s="38" t="s">
        <v>79</v>
      </c>
      <c r="C29" s="32" t="s">
        <v>76</v>
      </c>
      <c r="D29" s="38" t="s">
        <v>84</v>
      </c>
      <c r="E29" s="38" t="s">
        <v>90</v>
      </c>
      <c r="F29" s="38" t="s">
        <v>91</v>
      </c>
      <c r="G29" s="25">
        <v>2</v>
      </c>
      <c r="H29" s="10">
        <v>1</v>
      </c>
      <c r="I29" s="38" t="s">
        <v>87</v>
      </c>
      <c r="J29" s="38"/>
    </row>
    <row r="30" spans="1:10" x14ac:dyDescent="0.35">
      <c r="A30" s="37" t="s">
        <v>78</v>
      </c>
      <c r="B30" s="38" t="s">
        <v>79</v>
      </c>
      <c r="C30" s="32" t="s">
        <v>76</v>
      </c>
      <c r="D30" s="38" t="s">
        <v>148</v>
      </c>
      <c r="E30" s="38" t="s">
        <v>194</v>
      </c>
      <c r="F30" s="38" t="s">
        <v>195</v>
      </c>
      <c r="G30" s="25">
        <v>1</v>
      </c>
      <c r="H30" s="10">
        <v>1</v>
      </c>
      <c r="I30" s="38"/>
      <c r="J30" s="38"/>
    </row>
    <row r="31" spans="1:10" x14ac:dyDescent="0.35">
      <c r="A31" s="37" t="s">
        <v>78</v>
      </c>
      <c r="B31" s="38" t="s">
        <v>79</v>
      </c>
      <c r="C31" s="32" t="s">
        <v>76</v>
      </c>
      <c r="D31" s="38" t="s">
        <v>84</v>
      </c>
      <c r="E31" s="38" t="s">
        <v>204</v>
      </c>
      <c r="F31" s="38" t="s">
        <v>205</v>
      </c>
      <c r="G31" s="25">
        <v>1</v>
      </c>
      <c r="H31" s="10">
        <v>1</v>
      </c>
      <c r="I31" s="38" t="s">
        <v>87</v>
      </c>
      <c r="J31" s="38"/>
    </row>
    <row r="32" spans="1:10" x14ac:dyDescent="0.35">
      <c r="A32" s="37" t="s">
        <v>78</v>
      </c>
      <c r="B32" s="38" t="s">
        <v>79</v>
      </c>
      <c r="C32" s="32" t="s">
        <v>76</v>
      </c>
      <c r="D32" s="38" t="s">
        <v>84</v>
      </c>
      <c r="E32" s="38" t="s">
        <v>206</v>
      </c>
      <c r="F32" s="38" t="s">
        <v>207</v>
      </c>
      <c r="G32" s="25">
        <v>1</v>
      </c>
      <c r="H32" s="10">
        <v>1</v>
      </c>
      <c r="I32" s="38" t="s">
        <v>87</v>
      </c>
      <c r="J32" s="38"/>
    </row>
    <row r="33" spans="1:10" x14ac:dyDescent="0.35">
      <c r="A33" s="37" t="s">
        <v>78</v>
      </c>
      <c r="B33" s="38" t="s">
        <v>79</v>
      </c>
      <c r="C33" s="32" t="s">
        <v>76</v>
      </c>
      <c r="D33" s="38" t="s">
        <v>148</v>
      </c>
      <c r="E33" s="38" t="s">
        <v>216</v>
      </c>
      <c r="F33" s="38" t="s">
        <v>217</v>
      </c>
      <c r="G33" s="25">
        <v>1</v>
      </c>
      <c r="H33" s="10">
        <v>3</v>
      </c>
      <c r="I33" s="38"/>
      <c r="J33" s="38" t="s">
        <v>165</v>
      </c>
    </row>
    <row r="34" spans="1:10" x14ac:dyDescent="0.35">
      <c r="A34" s="37" t="s">
        <v>78</v>
      </c>
      <c r="B34" s="38" t="s">
        <v>79</v>
      </c>
      <c r="C34" s="32" t="s">
        <v>76</v>
      </c>
      <c r="D34" s="38" t="s">
        <v>112</v>
      </c>
      <c r="E34" s="38" t="s">
        <v>125</v>
      </c>
      <c r="F34" s="38" t="s">
        <v>126</v>
      </c>
      <c r="G34" s="25">
        <v>1</v>
      </c>
      <c r="H34" s="10">
        <v>1</v>
      </c>
      <c r="I34" s="38" t="s">
        <v>127</v>
      </c>
      <c r="J34" s="38"/>
    </row>
    <row r="35" spans="1:10" x14ac:dyDescent="0.35">
      <c r="A35" s="37" t="s">
        <v>78</v>
      </c>
      <c r="B35" s="38" t="s">
        <v>79</v>
      </c>
      <c r="C35" s="32" t="s">
        <v>76</v>
      </c>
      <c r="D35" s="38" t="s">
        <v>112</v>
      </c>
      <c r="E35" s="38" t="s">
        <v>128</v>
      </c>
      <c r="F35" s="38" t="s">
        <v>129</v>
      </c>
      <c r="G35" s="25">
        <v>1</v>
      </c>
      <c r="H35" s="10">
        <v>1</v>
      </c>
      <c r="I35" s="38" t="s">
        <v>130</v>
      </c>
      <c r="J35" s="38"/>
    </row>
    <row r="36" spans="1:10" x14ac:dyDescent="0.35">
      <c r="A36" s="37" t="s">
        <v>78</v>
      </c>
      <c r="B36" s="38" t="s">
        <v>79</v>
      </c>
      <c r="C36" s="32" t="s">
        <v>76</v>
      </c>
      <c r="D36" s="38" t="s">
        <v>148</v>
      </c>
      <c r="E36" s="38" t="s">
        <v>180</v>
      </c>
      <c r="F36" s="38" t="s">
        <v>181</v>
      </c>
      <c r="G36" s="25">
        <v>1</v>
      </c>
      <c r="H36" s="10">
        <v>1</v>
      </c>
      <c r="I36" s="38"/>
      <c r="J36" s="38"/>
    </row>
    <row r="37" spans="1:10" x14ac:dyDescent="0.35">
      <c r="A37" s="37" t="s">
        <v>78</v>
      </c>
      <c r="B37" s="38" t="s">
        <v>79</v>
      </c>
      <c r="C37" s="32" t="s">
        <v>76</v>
      </c>
      <c r="D37" s="38" t="s">
        <v>148</v>
      </c>
      <c r="E37" s="38" t="s">
        <v>153</v>
      </c>
      <c r="F37" s="38" t="s">
        <v>154</v>
      </c>
      <c r="G37" s="25">
        <v>1</v>
      </c>
      <c r="H37" s="10">
        <v>1</v>
      </c>
      <c r="I37" s="38"/>
      <c r="J37" s="38"/>
    </row>
    <row r="38" spans="1:10" x14ac:dyDescent="0.35">
      <c r="A38" s="37" t="s">
        <v>78</v>
      </c>
      <c r="B38" s="38" t="s">
        <v>79</v>
      </c>
      <c r="C38" s="32" t="s">
        <v>76</v>
      </c>
      <c r="D38" s="38" t="s">
        <v>148</v>
      </c>
      <c r="E38" s="38" t="s">
        <v>231</v>
      </c>
      <c r="F38" s="38" t="s">
        <v>232</v>
      </c>
      <c r="G38" s="25">
        <v>1</v>
      </c>
      <c r="H38" s="10">
        <v>1</v>
      </c>
      <c r="I38" s="38"/>
      <c r="J38" s="38"/>
    </row>
    <row r="39" spans="1:10" x14ac:dyDescent="0.35">
      <c r="A39" s="37" t="s">
        <v>78</v>
      </c>
      <c r="B39" s="38" t="s">
        <v>79</v>
      </c>
      <c r="C39" s="32" t="s">
        <v>76</v>
      </c>
      <c r="D39" s="38" t="s">
        <v>148</v>
      </c>
      <c r="E39" s="38" t="s">
        <v>218</v>
      </c>
      <c r="F39" s="38" t="s">
        <v>219</v>
      </c>
      <c r="G39" s="25">
        <v>1</v>
      </c>
      <c r="H39" s="10">
        <v>1</v>
      </c>
      <c r="I39" s="38"/>
      <c r="J39" s="38"/>
    </row>
    <row r="40" spans="1:10" x14ac:dyDescent="0.35">
      <c r="A40" s="37" t="s">
        <v>78</v>
      </c>
      <c r="B40" s="38" t="s">
        <v>79</v>
      </c>
      <c r="C40" s="32" t="s">
        <v>76</v>
      </c>
      <c r="D40" s="38" t="s">
        <v>148</v>
      </c>
      <c r="E40" s="38" t="s">
        <v>155</v>
      </c>
      <c r="F40" s="38" t="s">
        <v>156</v>
      </c>
      <c r="G40" s="25">
        <v>1</v>
      </c>
      <c r="H40" s="10">
        <v>3</v>
      </c>
      <c r="I40" s="38"/>
      <c r="J40" s="38" t="s">
        <v>165</v>
      </c>
    </row>
    <row r="41" spans="1:10" x14ac:dyDescent="0.35">
      <c r="A41" s="37" t="s">
        <v>78</v>
      </c>
      <c r="B41" s="38" t="s">
        <v>79</v>
      </c>
      <c r="C41" s="32" t="s">
        <v>76</v>
      </c>
      <c r="D41" s="38" t="s">
        <v>148</v>
      </c>
      <c r="E41" s="38" t="s">
        <v>176</v>
      </c>
      <c r="F41" s="38" t="s">
        <v>177</v>
      </c>
      <c r="G41" s="25">
        <v>1</v>
      </c>
      <c r="H41" s="10">
        <v>1</v>
      </c>
      <c r="I41" s="38"/>
      <c r="J41" s="38"/>
    </row>
    <row r="42" spans="1:10" x14ac:dyDescent="0.35">
      <c r="A42" s="37" t="s">
        <v>78</v>
      </c>
      <c r="B42" s="38" t="s">
        <v>79</v>
      </c>
      <c r="C42" s="32" t="s">
        <v>76</v>
      </c>
      <c r="D42" s="38" t="s">
        <v>131</v>
      </c>
      <c r="E42" s="38" t="s">
        <v>188</v>
      </c>
      <c r="F42" s="38" t="s">
        <v>189</v>
      </c>
      <c r="G42" s="25">
        <v>1</v>
      </c>
      <c r="H42" s="10">
        <v>1</v>
      </c>
      <c r="I42" s="38"/>
      <c r="J42" s="38"/>
    </row>
    <row r="43" spans="1:10" x14ac:dyDescent="0.35">
      <c r="A43" s="37" t="s">
        <v>78</v>
      </c>
      <c r="B43" s="38" t="s">
        <v>79</v>
      </c>
      <c r="C43" s="32" t="s">
        <v>76</v>
      </c>
      <c r="D43" s="38" t="s">
        <v>84</v>
      </c>
      <c r="E43" s="38" t="s">
        <v>202</v>
      </c>
      <c r="F43" s="38" t="s">
        <v>203</v>
      </c>
      <c r="G43" s="25">
        <v>1</v>
      </c>
      <c r="H43" s="10">
        <v>1</v>
      </c>
      <c r="I43" s="38" t="s">
        <v>108</v>
      </c>
      <c r="J43" s="38"/>
    </row>
    <row r="44" spans="1:10" x14ac:dyDescent="0.35">
      <c r="A44" s="37" t="s">
        <v>78</v>
      </c>
      <c r="B44" s="38" t="s">
        <v>79</v>
      </c>
      <c r="C44" s="32" t="s">
        <v>76</v>
      </c>
      <c r="D44" s="38" t="s">
        <v>84</v>
      </c>
      <c r="E44" s="38" t="s">
        <v>202</v>
      </c>
      <c r="F44" s="38" t="s">
        <v>203</v>
      </c>
      <c r="G44" s="25">
        <v>1</v>
      </c>
      <c r="H44" s="10">
        <v>1</v>
      </c>
      <c r="I44" s="38" t="s">
        <v>87</v>
      </c>
      <c r="J44" s="38"/>
    </row>
    <row r="45" spans="1:10" x14ac:dyDescent="0.35">
      <c r="A45" s="37" t="s">
        <v>78</v>
      </c>
      <c r="B45" s="38" t="s">
        <v>79</v>
      </c>
      <c r="C45" s="32" t="s">
        <v>76</v>
      </c>
      <c r="D45" s="38" t="s">
        <v>84</v>
      </c>
      <c r="E45" s="38" t="s">
        <v>92</v>
      </c>
      <c r="F45" s="38" t="s">
        <v>93</v>
      </c>
      <c r="G45" s="25">
        <v>1</v>
      </c>
      <c r="H45" s="10">
        <v>1</v>
      </c>
      <c r="I45" s="38" t="s">
        <v>87</v>
      </c>
      <c r="J45" s="38"/>
    </row>
    <row r="46" spans="1:10" x14ac:dyDescent="0.35">
      <c r="A46" s="37" t="s">
        <v>78</v>
      </c>
      <c r="B46" s="38" t="s">
        <v>79</v>
      </c>
      <c r="C46" s="32" t="s">
        <v>76</v>
      </c>
      <c r="D46" s="38" t="s">
        <v>131</v>
      </c>
      <c r="E46" s="38" t="s">
        <v>168</v>
      </c>
      <c r="F46" s="38" t="s">
        <v>169</v>
      </c>
      <c r="G46" s="25">
        <v>1</v>
      </c>
      <c r="H46" s="10">
        <v>1</v>
      </c>
      <c r="I46" s="38"/>
      <c r="J46" s="38"/>
    </row>
    <row r="47" spans="1:10" x14ac:dyDescent="0.35">
      <c r="A47" s="37" t="s">
        <v>78</v>
      </c>
      <c r="B47" s="38" t="s">
        <v>79</v>
      </c>
      <c r="C47" s="32" t="s">
        <v>76</v>
      </c>
      <c r="D47" s="38" t="s">
        <v>148</v>
      </c>
      <c r="E47" s="38" t="s">
        <v>220</v>
      </c>
      <c r="F47" s="38" t="s">
        <v>221</v>
      </c>
      <c r="G47" s="25">
        <v>1</v>
      </c>
      <c r="H47" s="10">
        <v>1</v>
      </c>
      <c r="I47" s="38"/>
      <c r="J47" s="38"/>
    </row>
    <row r="48" spans="1:10" x14ac:dyDescent="0.35">
      <c r="A48" s="37" t="s">
        <v>78</v>
      </c>
      <c r="B48" s="38" t="s">
        <v>79</v>
      </c>
      <c r="C48" s="32" t="s">
        <v>76</v>
      </c>
      <c r="D48" s="38" t="s">
        <v>84</v>
      </c>
      <c r="E48" s="38" t="s">
        <v>182</v>
      </c>
      <c r="F48" s="38" t="s">
        <v>183</v>
      </c>
      <c r="G48" s="25">
        <v>3</v>
      </c>
      <c r="H48" s="10">
        <v>1</v>
      </c>
      <c r="I48" s="38" t="s">
        <v>108</v>
      </c>
      <c r="J48" s="38"/>
    </row>
    <row r="49" spans="1:10" x14ac:dyDescent="0.35">
      <c r="A49" s="37" t="s">
        <v>78</v>
      </c>
      <c r="B49" s="38" t="s">
        <v>79</v>
      </c>
      <c r="C49" s="32" t="s">
        <v>76</v>
      </c>
      <c r="D49" s="38" t="s">
        <v>84</v>
      </c>
      <c r="E49" s="38" t="s">
        <v>182</v>
      </c>
      <c r="F49" s="38" t="s">
        <v>183</v>
      </c>
      <c r="G49" s="25">
        <v>3</v>
      </c>
      <c r="H49" s="10">
        <v>1</v>
      </c>
      <c r="I49" s="38" t="s">
        <v>87</v>
      </c>
      <c r="J49" s="38"/>
    </row>
    <row r="50" spans="1:10" x14ac:dyDescent="0.35">
      <c r="A50" s="37" t="s">
        <v>78</v>
      </c>
      <c r="B50" s="38" t="s">
        <v>79</v>
      </c>
      <c r="C50" s="32" t="s">
        <v>76</v>
      </c>
      <c r="D50" s="38" t="s">
        <v>131</v>
      </c>
      <c r="E50" s="38" t="s">
        <v>144</v>
      </c>
      <c r="F50" s="38" t="s">
        <v>145</v>
      </c>
      <c r="G50" s="25">
        <v>2</v>
      </c>
      <c r="H50" s="10">
        <v>1</v>
      </c>
      <c r="I50" s="38"/>
      <c r="J50" s="38"/>
    </row>
    <row r="51" spans="1:10" x14ac:dyDescent="0.35">
      <c r="A51" s="37" t="s">
        <v>78</v>
      </c>
      <c r="B51" s="38" t="s">
        <v>79</v>
      </c>
      <c r="C51" s="32" t="s">
        <v>76</v>
      </c>
      <c r="D51" s="38" t="s">
        <v>131</v>
      </c>
      <c r="E51" s="38" t="s">
        <v>170</v>
      </c>
      <c r="F51" s="38" t="s">
        <v>171</v>
      </c>
      <c r="G51" s="25">
        <v>1</v>
      </c>
      <c r="H51" s="10">
        <v>1</v>
      </c>
      <c r="I51" s="38"/>
      <c r="J51" s="38"/>
    </row>
    <row r="52" spans="1:10" x14ac:dyDescent="0.35">
      <c r="A52" s="37" t="s">
        <v>78</v>
      </c>
      <c r="B52" s="38" t="s">
        <v>79</v>
      </c>
      <c r="C52" s="32" t="s">
        <v>76</v>
      </c>
      <c r="D52" s="38" t="s">
        <v>148</v>
      </c>
      <c r="E52" s="38" t="s">
        <v>157</v>
      </c>
      <c r="F52" s="38" t="s">
        <v>158</v>
      </c>
      <c r="G52" s="25">
        <v>1</v>
      </c>
      <c r="H52" s="10">
        <v>1</v>
      </c>
      <c r="I52" s="38"/>
      <c r="J52" s="38"/>
    </row>
    <row r="53" spans="1:10" x14ac:dyDescent="0.35">
      <c r="A53" s="37" t="s">
        <v>78</v>
      </c>
      <c r="B53" s="38" t="s">
        <v>79</v>
      </c>
      <c r="C53" s="32" t="s">
        <v>76</v>
      </c>
      <c r="D53" s="38" t="s">
        <v>148</v>
      </c>
      <c r="E53" s="38" t="s">
        <v>159</v>
      </c>
      <c r="F53" s="38" t="s">
        <v>160</v>
      </c>
      <c r="G53" s="25">
        <v>1</v>
      </c>
      <c r="H53" s="10">
        <v>1</v>
      </c>
      <c r="I53" s="38"/>
      <c r="J53" s="38"/>
    </row>
    <row r="54" spans="1:10" x14ac:dyDescent="0.35">
      <c r="A54" s="37" t="s">
        <v>78</v>
      </c>
      <c r="B54" s="38" t="s">
        <v>79</v>
      </c>
      <c r="C54" s="32" t="s">
        <v>76</v>
      </c>
      <c r="D54" s="38" t="s">
        <v>148</v>
      </c>
      <c r="E54" s="38" t="s">
        <v>196</v>
      </c>
      <c r="F54" s="38" t="s">
        <v>197</v>
      </c>
      <c r="G54" s="25">
        <v>1</v>
      </c>
      <c r="H54" s="10">
        <v>1</v>
      </c>
      <c r="I54" s="38"/>
      <c r="J54" s="38"/>
    </row>
    <row r="55" spans="1:10" x14ac:dyDescent="0.35">
      <c r="A55" s="37" t="s">
        <v>78</v>
      </c>
      <c r="B55" s="38" t="s">
        <v>79</v>
      </c>
      <c r="C55" s="32" t="s">
        <v>76</v>
      </c>
      <c r="D55" s="38" t="s">
        <v>148</v>
      </c>
      <c r="E55" s="38" t="s">
        <v>178</v>
      </c>
      <c r="F55" s="38" t="s">
        <v>179</v>
      </c>
      <c r="G55" s="25">
        <v>1</v>
      </c>
      <c r="H55" s="10">
        <v>1</v>
      </c>
      <c r="I55" s="38"/>
      <c r="J55" s="38" t="s">
        <v>198</v>
      </c>
    </row>
    <row r="56" spans="1:10" x14ac:dyDescent="0.35">
      <c r="A56" s="37" t="s">
        <v>78</v>
      </c>
      <c r="B56" s="38" t="s">
        <v>79</v>
      </c>
      <c r="C56" s="32" t="s">
        <v>76</v>
      </c>
      <c r="D56" s="38" t="s">
        <v>148</v>
      </c>
      <c r="E56" s="38" t="s">
        <v>174</v>
      </c>
      <c r="F56" s="38" t="s">
        <v>175</v>
      </c>
      <c r="G56" s="25">
        <v>1</v>
      </c>
      <c r="H56" s="10">
        <v>1</v>
      </c>
      <c r="I56" s="38"/>
      <c r="J56" s="38"/>
    </row>
    <row r="57" spans="1:10" x14ac:dyDescent="0.35">
      <c r="A57" s="37" t="s">
        <v>78</v>
      </c>
      <c r="B57" s="38" t="s">
        <v>79</v>
      </c>
      <c r="C57" s="32" t="s">
        <v>76</v>
      </c>
      <c r="D57" s="38" t="s">
        <v>131</v>
      </c>
      <c r="E57" s="38" t="s">
        <v>146</v>
      </c>
      <c r="F57" s="38" t="s">
        <v>147</v>
      </c>
      <c r="G57" s="25">
        <v>1</v>
      </c>
      <c r="H57" s="10">
        <v>1</v>
      </c>
      <c r="I57" s="38"/>
      <c r="J57" s="38"/>
    </row>
    <row r="58" spans="1:10" x14ac:dyDescent="0.35">
      <c r="A58" s="37" t="s">
        <v>78</v>
      </c>
      <c r="B58" s="38" t="s">
        <v>79</v>
      </c>
      <c r="C58" s="32" t="s">
        <v>76</v>
      </c>
      <c r="D58" s="38" t="s">
        <v>131</v>
      </c>
      <c r="E58" s="38" t="s">
        <v>190</v>
      </c>
      <c r="F58" s="38" t="s">
        <v>191</v>
      </c>
      <c r="G58" s="25">
        <v>1</v>
      </c>
      <c r="H58" s="10">
        <v>1</v>
      </c>
      <c r="I58" s="38"/>
      <c r="J58" s="38"/>
    </row>
    <row r="59" spans="1:10" x14ac:dyDescent="0.35">
      <c r="A59" s="37" t="s">
        <v>78</v>
      </c>
      <c r="B59" s="38" t="s">
        <v>79</v>
      </c>
      <c r="C59" s="32" t="s">
        <v>76</v>
      </c>
      <c r="D59" s="38" t="s">
        <v>84</v>
      </c>
      <c r="E59" s="38" t="s">
        <v>94</v>
      </c>
      <c r="F59" s="38" t="s">
        <v>95</v>
      </c>
      <c r="G59" s="25">
        <v>2</v>
      </c>
      <c r="H59" s="10">
        <v>1</v>
      </c>
      <c r="I59" s="38" t="s">
        <v>108</v>
      </c>
      <c r="J59" s="38"/>
    </row>
    <row r="60" spans="1:10" x14ac:dyDescent="0.35">
      <c r="A60" s="37" t="s">
        <v>78</v>
      </c>
      <c r="B60" s="38" t="s">
        <v>79</v>
      </c>
      <c r="C60" s="32" t="s">
        <v>76</v>
      </c>
      <c r="D60" s="38" t="s">
        <v>84</v>
      </c>
      <c r="E60" s="38" t="s">
        <v>94</v>
      </c>
      <c r="F60" s="38" t="s">
        <v>95</v>
      </c>
      <c r="G60" s="25">
        <v>2</v>
      </c>
      <c r="H60" s="10">
        <v>1</v>
      </c>
      <c r="I60" s="38" t="s">
        <v>87</v>
      </c>
      <c r="J60" s="38"/>
    </row>
    <row r="61" spans="1:10" x14ac:dyDescent="0.35">
      <c r="A61" s="37" t="s">
        <v>78</v>
      </c>
      <c r="B61" s="38" t="s">
        <v>79</v>
      </c>
      <c r="C61" s="32" t="s">
        <v>76</v>
      </c>
      <c r="D61" s="38" t="s">
        <v>84</v>
      </c>
      <c r="E61" s="38" t="s">
        <v>96</v>
      </c>
      <c r="F61" s="38" t="s">
        <v>97</v>
      </c>
      <c r="G61" s="25">
        <v>2</v>
      </c>
      <c r="H61" s="10">
        <v>1</v>
      </c>
      <c r="I61" s="38" t="s">
        <v>108</v>
      </c>
      <c r="J61" s="38"/>
    </row>
    <row r="62" spans="1:10" x14ac:dyDescent="0.35">
      <c r="A62" s="37" t="s">
        <v>78</v>
      </c>
      <c r="B62" s="38" t="s">
        <v>79</v>
      </c>
      <c r="C62" s="32" t="s">
        <v>76</v>
      </c>
      <c r="D62" s="38" t="s">
        <v>84</v>
      </c>
      <c r="E62" s="38" t="s">
        <v>96</v>
      </c>
      <c r="F62" s="38" t="s">
        <v>97</v>
      </c>
      <c r="G62" s="25">
        <v>2</v>
      </c>
      <c r="H62" s="10">
        <v>1</v>
      </c>
      <c r="I62" s="38" t="s">
        <v>87</v>
      </c>
      <c r="J62" s="38"/>
    </row>
    <row r="63" spans="1:10" x14ac:dyDescent="0.35">
      <c r="A63" s="37" t="s">
        <v>78</v>
      </c>
      <c r="B63" s="38" t="s">
        <v>79</v>
      </c>
      <c r="C63" s="32" t="s">
        <v>76</v>
      </c>
      <c r="D63" s="38" t="s">
        <v>84</v>
      </c>
      <c r="E63" s="38" t="s">
        <v>98</v>
      </c>
      <c r="F63" s="38" t="s">
        <v>99</v>
      </c>
      <c r="G63" s="25">
        <v>2</v>
      </c>
      <c r="H63" s="10">
        <v>1</v>
      </c>
      <c r="I63" s="38" t="s">
        <v>108</v>
      </c>
      <c r="J63" s="38"/>
    </row>
    <row r="64" spans="1:10" x14ac:dyDescent="0.35">
      <c r="A64" s="37" t="s">
        <v>78</v>
      </c>
      <c r="B64" s="38" t="s">
        <v>79</v>
      </c>
      <c r="C64" s="32" t="s">
        <v>76</v>
      </c>
      <c r="D64" s="38" t="s">
        <v>84</v>
      </c>
      <c r="E64" s="38" t="s">
        <v>98</v>
      </c>
      <c r="F64" s="38" t="s">
        <v>99</v>
      </c>
      <c r="G64" s="25">
        <v>2</v>
      </c>
      <c r="H64" s="10">
        <v>1</v>
      </c>
      <c r="I64" s="38" t="s">
        <v>87</v>
      </c>
      <c r="J64" s="38"/>
    </row>
    <row r="65" spans="1:10" x14ac:dyDescent="0.35">
      <c r="A65" s="37" t="s">
        <v>78</v>
      </c>
      <c r="B65" s="38" t="s">
        <v>79</v>
      </c>
      <c r="C65" s="32" t="s">
        <v>76</v>
      </c>
      <c r="D65" s="38" t="s">
        <v>84</v>
      </c>
      <c r="E65" s="38" t="s">
        <v>100</v>
      </c>
      <c r="F65" s="38" t="s">
        <v>101</v>
      </c>
      <c r="G65" s="25">
        <v>2</v>
      </c>
      <c r="H65" s="10">
        <v>1</v>
      </c>
      <c r="I65" s="38" t="s">
        <v>108</v>
      </c>
      <c r="J65" s="38"/>
    </row>
    <row r="66" spans="1:10" x14ac:dyDescent="0.35">
      <c r="A66" s="37" t="s">
        <v>78</v>
      </c>
      <c r="B66" s="38" t="s">
        <v>79</v>
      </c>
      <c r="C66" s="32" t="s">
        <v>76</v>
      </c>
      <c r="D66" s="38" t="s">
        <v>84</v>
      </c>
      <c r="E66" s="38" t="s">
        <v>100</v>
      </c>
      <c r="F66" s="38" t="s">
        <v>101</v>
      </c>
      <c r="G66" s="25">
        <v>2</v>
      </c>
      <c r="H66" s="10">
        <v>1</v>
      </c>
      <c r="I66" s="38" t="s">
        <v>87</v>
      </c>
      <c r="J66" s="38"/>
    </row>
    <row r="67" spans="1:10" x14ac:dyDescent="0.35">
      <c r="A67" s="37" t="s">
        <v>78</v>
      </c>
      <c r="B67" s="38" t="s">
        <v>79</v>
      </c>
      <c r="C67" s="32" t="s">
        <v>76</v>
      </c>
      <c r="D67" s="38" t="s">
        <v>84</v>
      </c>
      <c r="E67" s="38" t="s">
        <v>102</v>
      </c>
      <c r="F67" s="38" t="s">
        <v>103</v>
      </c>
      <c r="G67" s="25">
        <v>2</v>
      </c>
      <c r="H67" s="10">
        <v>1</v>
      </c>
      <c r="I67" s="38" t="s">
        <v>108</v>
      </c>
      <c r="J67" s="38"/>
    </row>
    <row r="68" spans="1:10" x14ac:dyDescent="0.35">
      <c r="A68" s="37" t="s">
        <v>78</v>
      </c>
      <c r="B68" s="38" t="s">
        <v>79</v>
      </c>
      <c r="C68" s="32" t="s">
        <v>76</v>
      </c>
      <c r="D68" s="38" t="s">
        <v>84</v>
      </c>
      <c r="E68" s="38" t="s">
        <v>102</v>
      </c>
      <c r="F68" s="38" t="s">
        <v>103</v>
      </c>
      <c r="G68" s="25">
        <v>2</v>
      </c>
      <c r="H68" s="10">
        <v>1</v>
      </c>
      <c r="I68" s="38" t="s">
        <v>87</v>
      </c>
      <c r="J68" s="38"/>
    </row>
    <row r="69" spans="1:10" x14ac:dyDescent="0.35">
      <c r="A69" s="37" t="s">
        <v>78</v>
      </c>
      <c r="B69" s="38" t="s">
        <v>79</v>
      </c>
      <c r="C69" s="32" t="s">
        <v>76</v>
      </c>
      <c r="D69" s="38" t="s">
        <v>84</v>
      </c>
      <c r="E69" s="38" t="s">
        <v>104</v>
      </c>
      <c r="F69" s="38" t="s">
        <v>105</v>
      </c>
      <c r="G69" s="25">
        <v>2</v>
      </c>
      <c r="H69" s="10">
        <v>1</v>
      </c>
      <c r="I69" s="38" t="s">
        <v>108</v>
      </c>
      <c r="J69" s="38"/>
    </row>
    <row r="70" spans="1:10" x14ac:dyDescent="0.35">
      <c r="A70" s="37" t="s">
        <v>78</v>
      </c>
      <c r="B70" s="38" t="s">
        <v>79</v>
      </c>
      <c r="C70" s="32" t="s">
        <v>76</v>
      </c>
      <c r="D70" s="38" t="s">
        <v>84</v>
      </c>
      <c r="E70" s="38" t="s">
        <v>104</v>
      </c>
      <c r="F70" s="38" t="s">
        <v>105</v>
      </c>
      <c r="G70" s="25">
        <v>2</v>
      </c>
      <c r="H70" s="10">
        <v>1</v>
      </c>
      <c r="I70" s="38" t="s">
        <v>87</v>
      </c>
      <c r="J70" s="38"/>
    </row>
    <row r="71" spans="1:10" x14ac:dyDescent="0.35">
      <c r="A71" s="37" t="s">
        <v>78</v>
      </c>
      <c r="B71" s="38" t="s">
        <v>79</v>
      </c>
      <c r="C71" s="32" t="s">
        <v>76</v>
      </c>
      <c r="D71" s="38" t="s">
        <v>84</v>
      </c>
      <c r="E71" s="38" t="s">
        <v>208</v>
      </c>
      <c r="F71" s="38" t="s">
        <v>209</v>
      </c>
      <c r="G71" s="25">
        <v>1</v>
      </c>
      <c r="H71" s="10">
        <v>1</v>
      </c>
      <c r="I71" s="38" t="s">
        <v>87</v>
      </c>
      <c r="J71" s="38"/>
    </row>
    <row r="72" spans="1:10" x14ac:dyDescent="0.35">
      <c r="A72" s="37" t="s">
        <v>78</v>
      </c>
      <c r="B72" s="38" t="s">
        <v>79</v>
      </c>
      <c r="C72" s="32" t="s">
        <v>76</v>
      </c>
      <c r="D72" s="38" t="s">
        <v>148</v>
      </c>
      <c r="E72" s="38" t="s">
        <v>172</v>
      </c>
      <c r="F72" s="38" t="s">
        <v>173</v>
      </c>
      <c r="G72" s="25">
        <v>2</v>
      </c>
      <c r="H72" s="10">
        <v>1</v>
      </c>
      <c r="I72" s="38"/>
      <c r="J72" s="38"/>
    </row>
    <row r="73" spans="1:10" x14ac:dyDescent="0.35">
      <c r="A73" s="37" t="s">
        <v>78</v>
      </c>
      <c r="B73" s="38" t="s">
        <v>79</v>
      </c>
      <c r="C73" s="32" t="s">
        <v>76</v>
      </c>
      <c r="D73" s="38" t="s">
        <v>84</v>
      </c>
      <c r="E73" s="38" t="s">
        <v>106</v>
      </c>
      <c r="F73" s="38" t="s">
        <v>107</v>
      </c>
      <c r="G73" s="25">
        <v>2</v>
      </c>
      <c r="H73" s="10">
        <v>1</v>
      </c>
      <c r="I73" s="38" t="s">
        <v>108</v>
      </c>
      <c r="J73" s="38"/>
    </row>
    <row r="74" spans="1:10" x14ac:dyDescent="0.35">
      <c r="A74" s="37" t="s">
        <v>78</v>
      </c>
      <c r="B74" s="38" t="s">
        <v>79</v>
      </c>
      <c r="C74" s="32" t="s">
        <v>76</v>
      </c>
      <c r="D74" s="38" t="s">
        <v>84</v>
      </c>
      <c r="E74" s="38" t="s">
        <v>106</v>
      </c>
      <c r="F74" s="38" t="s">
        <v>107</v>
      </c>
      <c r="G74" s="25">
        <v>2</v>
      </c>
      <c r="H74" s="10">
        <v>1</v>
      </c>
      <c r="I74" s="38" t="s">
        <v>87</v>
      </c>
      <c r="J74" s="38"/>
    </row>
    <row r="75" spans="1:10" x14ac:dyDescent="0.35">
      <c r="A75" s="37" t="s">
        <v>78</v>
      </c>
      <c r="B75" s="38" t="s">
        <v>79</v>
      </c>
      <c r="C75" s="32" t="s">
        <v>76</v>
      </c>
      <c r="D75" s="38" t="s">
        <v>84</v>
      </c>
      <c r="E75" s="38" t="s">
        <v>186</v>
      </c>
      <c r="F75" s="38" t="s">
        <v>187</v>
      </c>
      <c r="G75" s="25">
        <v>2</v>
      </c>
      <c r="H75" s="10">
        <v>1</v>
      </c>
      <c r="I75" s="38" t="s">
        <v>108</v>
      </c>
      <c r="J75" s="38"/>
    </row>
    <row r="76" spans="1:10" x14ac:dyDescent="0.35">
      <c r="A76" s="37" t="s">
        <v>78</v>
      </c>
      <c r="B76" s="38" t="s">
        <v>79</v>
      </c>
      <c r="C76" s="32" t="s">
        <v>76</v>
      </c>
      <c r="D76" s="38" t="s">
        <v>148</v>
      </c>
      <c r="E76" s="38" t="s">
        <v>222</v>
      </c>
      <c r="F76" s="38" t="s">
        <v>223</v>
      </c>
      <c r="G76" s="25">
        <v>1</v>
      </c>
      <c r="H76" s="10">
        <v>1</v>
      </c>
      <c r="I76" s="38"/>
      <c r="J76" s="38"/>
    </row>
    <row r="77" spans="1:10" x14ac:dyDescent="0.35">
      <c r="A77" s="37" t="s">
        <v>78</v>
      </c>
      <c r="B77" s="38" t="s">
        <v>79</v>
      </c>
      <c r="C77" s="32" t="s">
        <v>76</v>
      </c>
      <c r="D77" s="38" t="s">
        <v>148</v>
      </c>
      <c r="E77" s="38" t="s">
        <v>233</v>
      </c>
      <c r="F77" s="38" t="s">
        <v>234</v>
      </c>
      <c r="G77" s="25">
        <v>1</v>
      </c>
      <c r="H77" s="10">
        <v>3</v>
      </c>
      <c r="I77" s="38"/>
      <c r="J77" s="38" t="s">
        <v>165</v>
      </c>
    </row>
    <row r="78" spans="1:10" x14ac:dyDescent="0.35">
      <c r="A78" s="37" t="s">
        <v>78</v>
      </c>
      <c r="B78" s="38" t="s">
        <v>79</v>
      </c>
      <c r="C78" s="32" t="s">
        <v>76</v>
      </c>
      <c r="D78" s="38" t="s">
        <v>148</v>
      </c>
      <c r="E78" s="38" t="s">
        <v>224</v>
      </c>
      <c r="F78" s="38" t="s">
        <v>225</v>
      </c>
      <c r="G78" s="25">
        <v>1</v>
      </c>
      <c r="H78" s="10">
        <v>3</v>
      </c>
      <c r="I78" s="38"/>
      <c r="J78" s="38" t="s">
        <v>165</v>
      </c>
    </row>
    <row r="79" spans="1:10" x14ac:dyDescent="0.35">
      <c r="A79" s="37" t="s">
        <v>78</v>
      </c>
      <c r="B79" s="38" t="s">
        <v>79</v>
      </c>
      <c r="C79" s="32" t="s">
        <v>76</v>
      </c>
      <c r="D79" s="38" t="s">
        <v>84</v>
      </c>
      <c r="E79" s="38" t="s">
        <v>212</v>
      </c>
      <c r="F79" s="38" t="s">
        <v>213</v>
      </c>
      <c r="G79" s="25">
        <v>1</v>
      </c>
      <c r="H79" s="10">
        <v>1</v>
      </c>
      <c r="I79" s="38" t="s">
        <v>87</v>
      </c>
      <c r="J79" s="38"/>
    </row>
    <row r="80" spans="1:10" x14ac:dyDescent="0.35">
      <c r="A80" s="37" t="s">
        <v>78</v>
      </c>
      <c r="B80" s="38" t="s">
        <v>79</v>
      </c>
      <c r="C80" s="32" t="s">
        <v>76</v>
      </c>
      <c r="D80" s="38" t="s">
        <v>84</v>
      </c>
      <c r="E80" s="38" t="s">
        <v>210</v>
      </c>
      <c r="F80" s="38" t="s">
        <v>211</v>
      </c>
      <c r="G80" s="25">
        <v>1</v>
      </c>
      <c r="H80" s="10">
        <v>1</v>
      </c>
      <c r="I80" s="38" t="s">
        <v>87</v>
      </c>
      <c r="J80" s="38"/>
    </row>
    <row r="81" spans="1:10" x14ac:dyDescent="0.35">
      <c r="A81" s="37" t="s">
        <v>78</v>
      </c>
      <c r="B81" s="38" t="s">
        <v>79</v>
      </c>
      <c r="C81" s="32" t="s">
        <v>76</v>
      </c>
      <c r="D81" s="38" t="s">
        <v>148</v>
      </c>
      <c r="E81" s="38" t="s">
        <v>226</v>
      </c>
      <c r="F81" s="38" t="s">
        <v>227</v>
      </c>
      <c r="G81" s="25">
        <v>1</v>
      </c>
      <c r="H81" s="10">
        <v>1</v>
      </c>
      <c r="I81" s="38"/>
      <c r="J81" s="38"/>
    </row>
    <row r="82" spans="1:10" x14ac:dyDescent="0.35">
      <c r="A82" s="37" t="s">
        <v>78</v>
      </c>
      <c r="B82" s="38" t="s">
        <v>79</v>
      </c>
      <c r="C82" s="32" t="s">
        <v>76</v>
      </c>
      <c r="D82" s="38" t="s">
        <v>148</v>
      </c>
      <c r="E82" s="38" t="s">
        <v>228</v>
      </c>
      <c r="F82" s="38" t="s">
        <v>229</v>
      </c>
      <c r="G82" s="25">
        <v>1</v>
      </c>
      <c r="H82" s="10">
        <v>1</v>
      </c>
      <c r="I82" s="38"/>
      <c r="J82" s="38" t="s">
        <v>230</v>
      </c>
    </row>
    <row r="83" spans="1:10" x14ac:dyDescent="0.35">
      <c r="A83" s="37" t="s">
        <v>78</v>
      </c>
      <c r="B83" s="38" t="s">
        <v>79</v>
      </c>
      <c r="C83" s="32" t="s">
        <v>76</v>
      </c>
      <c r="D83" s="38" t="s">
        <v>84</v>
      </c>
      <c r="E83" s="38" t="s">
        <v>214</v>
      </c>
      <c r="F83" s="38" t="s">
        <v>215</v>
      </c>
      <c r="G83" s="25">
        <v>1</v>
      </c>
      <c r="H83" s="10">
        <v>1</v>
      </c>
      <c r="I83" s="38" t="s">
        <v>87</v>
      </c>
      <c r="J83" s="38"/>
    </row>
    <row r="84" spans="1:10" x14ac:dyDescent="0.35">
      <c r="A84" s="37" t="s">
        <v>78</v>
      </c>
      <c r="B84" s="38" t="s">
        <v>79</v>
      </c>
      <c r="C84" s="32" t="s">
        <v>76</v>
      </c>
      <c r="D84" s="38" t="s">
        <v>84</v>
      </c>
      <c r="E84" s="38" t="s">
        <v>109</v>
      </c>
      <c r="F84" s="38" t="s">
        <v>110</v>
      </c>
      <c r="G84" s="25">
        <v>1</v>
      </c>
      <c r="H84" s="10">
        <v>1</v>
      </c>
      <c r="I84" s="38" t="s">
        <v>111</v>
      </c>
      <c r="J84" s="38" t="s">
        <v>201</v>
      </c>
    </row>
    <row r="85" spans="1:10" x14ac:dyDescent="0.35">
      <c r="A85" s="37" t="s">
        <v>78</v>
      </c>
      <c r="B85" s="38" t="s">
        <v>79</v>
      </c>
      <c r="C85" s="32" t="s">
        <v>76</v>
      </c>
      <c r="D85" s="38" t="s">
        <v>148</v>
      </c>
      <c r="E85" s="38" t="s">
        <v>192</v>
      </c>
      <c r="F85" s="38" t="s">
        <v>193</v>
      </c>
      <c r="G85" s="25">
        <v>1</v>
      </c>
      <c r="H85" s="10">
        <v>1</v>
      </c>
      <c r="I85" s="38"/>
      <c r="J85" s="38"/>
    </row>
    <row r="86" spans="1:10" x14ac:dyDescent="0.35">
      <c r="A86" s="37" t="s">
        <v>78</v>
      </c>
      <c r="B86" s="38" t="s">
        <v>79</v>
      </c>
      <c r="C86" s="32" t="s">
        <v>76</v>
      </c>
      <c r="D86" s="38" t="s">
        <v>112</v>
      </c>
      <c r="E86" s="38" t="s">
        <v>113</v>
      </c>
      <c r="F86" s="38" t="s">
        <v>114</v>
      </c>
      <c r="G86" s="25">
        <v>1</v>
      </c>
      <c r="H86" s="10">
        <v>1</v>
      </c>
      <c r="I86" s="38" t="s">
        <v>115</v>
      </c>
      <c r="J86" s="38"/>
    </row>
    <row r="87" spans="1:10" x14ac:dyDescent="0.35">
      <c r="A87" s="37" t="s">
        <v>78</v>
      </c>
      <c r="B87" s="38" t="s">
        <v>79</v>
      </c>
      <c r="C87" s="32" t="s">
        <v>76</v>
      </c>
      <c r="D87" s="38" t="s">
        <v>112</v>
      </c>
      <c r="E87" s="38" t="s">
        <v>116</v>
      </c>
      <c r="F87" s="38" t="s">
        <v>117</v>
      </c>
      <c r="G87" s="25">
        <v>1</v>
      </c>
      <c r="H87" s="10">
        <v>1</v>
      </c>
      <c r="I87" s="38" t="s">
        <v>118</v>
      </c>
      <c r="J87" s="38"/>
    </row>
    <row r="88" spans="1:10" x14ac:dyDescent="0.35">
      <c r="A88" s="37" t="s">
        <v>78</v>
      </c>
      <c r="B88" s="38" t="s">
        <v>79</v>
      </c>
      <c r="C88" s="32" t="s">
        <v>76</v>
      </c>
      <c r="D88" s="38" t="s">
        <v>112</v>
      </c>
      <c r="E88" s="38" t="s">
        <v>199</v>
      </c>
      <c r="F88" s="38" t="s">
        <v>200</v>
      </c>
      <c r="G88" s="25">
        <v>1</v>
      </c>
      <c r="H88" s="10">
        <v>1</v>
      </c>
      <c r="I88" s="38" t="s">
        <v>164</v>
      </c>
      <c r="J88" s="38"/>
    </row>
  </sheetData>
  <conditionalFormatting sqref="C7">
    <cfRule type="containsText" dxfId="0" priority="1" operator="containsText" text="fixed text">
      <formula>NOT(ISERROR(SEARCH("fixed text",C7)))</formula>
    </cfRule>
  </conditionalFormatting>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37BD45C08FA4F49B72856AF101255AC" ma:contentTypeVersion="19" ma:contentTypeDescription="Create a new document." ma:contentTypeScope="" ma:versionID="3f6698fb0a1044f30f6a98c7fda622f9">
  <xsd:schema xmlns:xsd="http://www.w3.org/2001/XMLSchema" xmlns:xs="http://www.w3.org/2001/XMLSchema" xmlns:p="http://schemas.microsoft.com/office/2006/metadata/properties" xmlns:ns2="07afbd2d-f5d6-4dbb-b3ff-820859a04789" xmlns:ns3="1327b3bd-87a0-433d-a5b2-a1dec08b1bcd" targetNamespace="http://schemas.microsoft.com/office/2006/metadata/properties" ma:root="true" ma:fieldsID="0a537d33a69d9ba2e526dd8791039225" ns2:_="" ns3:_="">
    <xsd:import namespace="07afbd2d-f5d6-4dbb-b3ff-820859a04789"/>
    <xsd:import namespace="1327b3bd-87a0-433d-a5b2-a1dec08b1bcd"/>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AutoKeyPoints" minOccurs="0"/>
                <xsd:element ref="ns3:MediaServiceKeyPoints" minOccurs="0"/>
                <xsd:element ref="ns3:MediaServiceLocation" minOccurs="0"/>
                <xsd:element ref="ns3:MediaServiceOCR"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element ref="ns2:_dlc_DocId" minOccurs="0"/>
                <xsd:element ref="ns2:_dlc_DocIdUrl" minOccurs="0"/>
                <xsd:element ref="ns2:_dlc_DocIdPersistId"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7afbd2d-f5d6-4dbb-b3ff-820859a04789"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3f5fd6db-8dd0-4710-a5d3-9571f8614474}" ma:internalName="TaxCatchAll" ma:showField="CatchAllData" ma:web="07afbd2d-f5d6-4dbb-b3ff-820859a04789">
      <xsd:complexType>
        <xsd:complexContent>
          <xsd:extension base="dms:MultiChoiceLookup">
            <xsd:sequence>
              <xsd:element name="Value" type="dms:Lookup" maxOccurs="unbounded" minOccurs="0" nillable="true"/>
            </xsd:sequence>
          </xsd:extension>
        </xsd:complexContent>
      </xsd:complexType>
    </xsd:element>
    <xsd:element name="_dlc_DocId" ma:index="26" nillable="true" ma:displayName="Document ID Value" ma:description="The value of the document ID assigned to this item." ma:indexed="true" ma:internalName="_dlc_DocId" ma:readOnly="true">
      <xsd:simpleType>
        <xsd:restriction base="dms:Text"/>
      </xsd:simpleType>
    </xsd:element>
    <xsd:element name="_dlc_DocIdUrl" ma:index="27"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8"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1327b3bd-87a0-433d-a5b2-a1dec08b1bcd"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4a4c9e2d-f8e3-4a57-bac9-17bee8f4579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9"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1327b3bd-87a0-433d-a5b2-a1dec08b1bcd">
      <Terms xmlns="http://schemas.microsoft.com/office/infopath/2007/PartnerControls"/>
    </lcf76f155ced4ddcb4097134ff3c332f>
    <TaxCatchAll xmlns="07afbd2d-f5d6-4dbb-b3ff-820859a04789" xsi:nil="true"/>
    <_dlc_DocId xmlns="07afbd2d-f5d6-4dbb-b3ff-820859a04789">NSWH-498376067-151935</_dlc_DocId>
    <_dlc_DocIdUrl xmlns="07afbd2d-f5d6-4dbb-b3ff-820859a04789">
      <Url>https://nswhealth.sharepoint.com/sites/AAR-HI/_layouts/15/DocIdRedir.aspx?ID=NSWH-498376067-151935</Url>
      <Description>NSWH-498376067-151935</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2BF88612-11F5-4DC4-A412-30AF7D0F6E0A}"/>
</file>

<file path=customXml/itemProps2.xml><?xml version="1.0" encoding="utf-8"?>
<ds:datastoreItem xmlns:ds="http://schemas.openxmlformats.org/officeDocument/2006/customXml" ds:itemID="{0C779C94-087C-4784-9A09-1832051447A4}">
  <ds:schemaRefs>
    <ds:schemaRef ds:uri="http://schemas.microsoft.com/office/2006/documentManagement/types"/>
    <ds:schemaRef ds:uri="a0f6f971-ebc3-4cca-a107-493135340733"/>
    <ds:schemaRef ds:uri="http://purl.org/dc/elements/1.1/"/>
    <ds:schemaRef ds:uri="http://schemas.microsoft.com/office/2006/metadata/properties"/>
    <ds:schemaRef ds:uri="http://purl.org/dc/terms/"/>
    <ds:schemaRef ds:uri="http://schemas.openxmlformats.org/package/2006/metadata/core-properties"/>
    <ds:schemaRef ds:uri="476e06d2-e116-457f-b6ee-9996980f3f9d"/>
    <ds:schemaRef ds:uri="http://schemas.microsoft.com/office/infopath/2007/PartnerControls"/>
    <ds:schemaRef ds:uri="http://www.w3.org/XML/1998/namespace"/>
    <ds:schemaRef ds:uri="http://purl.org/dc/dcmitype/"/>
  </ds:schemaRefs>
</ds:datastoreItem>
</file>

<file path=customXml/itemProps3.xml><?xml version="1.0" encoding="utf-8"?>
<ds:datastoreItem xmlns:ds="http://schemas.openxmlformats.org/officeDocument/2006/customXml" ds:itemID="{7DDC388E-1272-4476-9CE5-60B29B466CCB}">
  <ds:schemaRefs>
    <ds:schemaRef ds:uri="http://schemas.microsoft.com/sharepoint/v3/contenttype/forms"/>
  </ds:schemaRefs>
</ds:datastoreItem>
</file>

<file path=customXml/itemProps4.xml><?xml version="1.0" encoding="utf-8"?>
<ds:datastoreItem xmlns:ds="http://schemas.openxmlformats.org/officeDocument/2006/customXml" ds:itemID="{C44749EF-CDEC-4DFB-AFA6-DA45F42EF8D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Room Template Data</vt:lpstr>
      <vt:lpstr>Items In Room Template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Shalyce Corney (Health Infrastructure)</dc:creator>
  <cp:lastModifiedBy>Shalyce Corney (Health Infrastructure)</cp:lastModifiedBy>
  <dcterms:created xsi:type="dcterms:W3CDTF">2017-03-13T06:10:35Z</dcterms:created>
  <dcterms:modified xsi:type="dcterms:W3CDTF">2025-12-03T03:24:28Z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0x010100837BD45C08FA4F49B72856AF101255AC</vt:lpwstr>
  </property>
  <property fmtid="{D5CDD505-2E9C-101B-9397-08002B2CF9AE}" pid="3" name="MSIP_Label_76a44f01-6907-4156-9b79-a71e6c56ad93_Enabled">
    <vt:lpwstr>true</vt:lpwstr>
  </property>
  <property fmtid="{D5CDD505-2E9C-101B-9397-08002B2CF9AE}" pid="4" name="MSIP_Label_76a44f01-6907-4156-9b79-a71e6c56ad93_SetDate">
    <vt:lpwstr>2025-12-03T03:16:17Z</vt:lpwstr>
  </property>
  <property fmtid="{D5CDD505-2E9C-101B-9397-08002B2CF9AE}" pid="5" name="MSIP_Label_76a44f01-6907-4156-9b79-a71e6c56ad93_Method">
    <vt:lpwstr>Privileged</vt:lpwstr>
  </property>
  <property fmtid="{D5CDD505-2E9C-101B-9397-08002B2CF9AE}" pid="6" name="MSIP_Label_76a44f01-6907-4156-9b79-a71e6c56ad93_Name">
    <vt:lpwstr>OFFICIAL</vt:lpwstr>
  </property>
  <property fmtid="{D5CDD505-2E9C-101B-9397-08002B2CF9AE}" pid="7" name="MSIP_Label_76a44f01-6907-4156-9b79-a71e6c56ad93_SiteId">
    <vt:lpwstr>a687a7bf-02db-43df-bcbb-e7a8bda611a2</vt:lpwstr>
  </property>
  <property fmtid="{D5CDD505-2E9C-101B-9397-08002B2CF9AE}" pid="8" name="MSIP_Label_76a44f01-6907-4156-9b79-a71e6c56ad93_ActionId">
    <vt:lpwstr>ca45a063-04cb-4fdc-8d0a-608f44390170</vt:lpwstr>
  </property>
  <property fmtid="{D5CDD505-2E9C-101B-9397-08002B2CF9AE}" pid="9" name="MSIP_Label_76a44f01-6907-4156-9b79-a71e6c56ad93_ContentBits">
    <vt:lpwstr>0</vt:lpwstr>
  </property>
  <property fmtid="{D5CDD505-2E9C-101B-9397-08002B2CF9AE}" pid="10" name="MSIP_Label_76a44f01-6907-4156-9b79-a71e6c56ad93_Tag">
    <vt:lpwstr>10, 0, 1, 1</vt:lpwstr>
  </property>
  <property fmtid="{D5CDD505-2E9C-101B-9397-08002B2CF9AE}" pid="11" name="_dlc_DocIdItemGuid">
    <vt:lpwstr>1c50832e-b63b-47df-8aab-1176c417a00e</vt:lpwstr>
  </property>
  <property fmtid="{D5CDD505-2E9C-101B-9397-08002B2CF9AE}" pid="12" name="MediaServiceImageTags">
    <vt:lpwstr/>
  </property>
</Properties>
</file>