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nswhealth.sharepoint.com/sites/AAR-HI/AusHFG/Website/Master Files/2025 07 - EMG MEN/SCs - TO BE PUBLISHED BY REPLACEMENT/EMG - PBTR-R - PUBLISHED BY REPLACEMENT with new name and code PTB-E-RES/"/>
    </mc:Choice>
  </mc:AlternateContent>
  <xr:revisionPtr revIDLastSave="12" documentId="8_{92EB6AA5-D8ED-41F3-BF66-3986458C59B1}" xr6:coauthVersionLast="47" xr6:coauthVersionMax="47" xr10:uidLastSave="{C23047B1-F63D-4408-9838-3B1F5F48D9A8}"/>
  <bookViews>
    <workbookView xWindow="-110" yWindow="-110" windowWidth="38620" windowHeight="2110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Template'!$A$7:$H$9196</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<sst xmlns="http://schemas.openxmlformats.org/spreadsheetml/2006/main" count="716" uniqueCount="340">
  <si>
    <t>Item Number</t>
  </si>
  <si>
    <t>Name</t>
  </si>
  <si>
    <t>Comment</t>
  </si>
  <si>
    <t>Code</t>
  </si>
  <si>
    <t>Template Name</t>
  </si>
  <si>
    <t>Standard Area</t>
  </si>
  <si>
    <t>RDS Rev: Name</t>
  </si>
  <si>
    <t>RDS Rev Date: Name</t>
  </si>
  <si>
    <t>Item List: Name</t>
  </si>
  <si>
    <t>Quantity</t>
  </si>
  <si>
    <t>Category: Name</t>
  </si>
  <si>
    <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</si>
  <si>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</si>
  <si>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</si>
  <si>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</si>
  <si>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</si>
  <si>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</si>
  <si>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</si>
  <si>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</si>
  <si>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</si>
  <si>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</si>
  <si>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</si>
  <si>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</si>
  <si>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</si>
  <si>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</si>
  <si>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</si>
  <si>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</si>
  <si>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</si>
  <si>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</si>
  <si>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</si>
  <si>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</si>
  <si>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</si>
  <si>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</si>
  <si>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</si>
  <si>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</si>
  <si>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</si>
  <si>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</si>
  <si>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</si>
  <si>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</si>
  <si>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</si>
  <si>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</si>
  <si>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</si>
  <si>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</si>
  <si>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</si>
  <si>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</si>
  <si>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</si>
  <si>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</si>
  <si>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</si>
  <si>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</si>
  <si>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</si>
  <si>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</si>
  <si>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</si>
  <si>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</si>
  <si>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</si>
  <si>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</si>
  <si>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</si>
  <si>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</si>
  <si>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</si>
  <si>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</si>
  <si>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</si>
  <si>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</si>
  <si>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</si>
  <si>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</si>
  <si>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</si>
  <si>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</si>
  <si>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</si>
  <si>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</si>
  <si>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</si>
  <si>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</si>
  <si>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</si>
  <si>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</si>
  <si>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</si>
  <si>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</si>
  <si>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</si>
  <si>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</si>
  <si>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</si>
  <si>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</si>
  <si>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</si>
  <si>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PTB-E-RES</t>
  </si>
  <si>
    <t>Patient Bay - Emergency, Resuscitation</t>
  </si>
  <si>
    <t>PBTR-R</t>
  </si>
  <si>
    <t>18.08.2025</t>
  </si>
  <si>
    <t>24 hours</t>
  </si>
  <si>
    <t>1 patient; 5-8 staff</t>
  </si>
  <si>
    <t>The Patient Bay - Emergency, Resuscitation provides the space and facilities for assessment, resuscitation, treatment and observation of patients with critical conditions and injuries within the Emergency Unit.</t>
  </si>
  <si>
    <t>FFE</t>
  </si>
  <si>
    <t>FIHR-403</t>
  </si>
  <si>
    <t>BRACKET: patient monitor, fixed, ceiling mounted</t>
  </si>
  <si>
    <t>to slave patient monitor</t>
  </si>
  <si>
    <t>MMPM-051</t>
  </si>
  <si>
    <t>MONITOR: patient, slave</t>
  </si>
  <si>
    <t>display from patient monitor on medical services pendant</t>
  </si>
  <si>
    <t>ITCL-431</t>
  </si>
  <si>
    <t>CAMERA: patient observation, ceiling mounted</t>
  </si>
  <si>
    <t>optional; for education and/or to enable remote assistance in small services; provision, quantity and placement is dependent on clinical services requirements and local ICT policies</t>
  </si>
  <si>
    <t>LIFX-131</t>
  </si>
  <si>
    <t>LIGHT: procedure, articulated, ceiling mounted</t>
  </si>
  <si>
    <t>to be coordinated with ceiling mounted IV track and medical services pendant</t>
  </si>
  <si>
    <t>MMGE-039</t>
  </si>
  <si>
    <t>HANGER: IV, for ceiling track</t>
  </si>
  <si>
    <t>FIBM-019</t>
  </si>
  <si>
    <t>WHITEBOARD: fixed, magnetic</t>
  </si>
  <si>
    <t>MMPH-021</t>
  </si>
  <si>
    <t>FRIDGE: medication/ vaccine, 150L nom, single door under bench</t>
  </si>
  <si>
    <t>optional, may be provided in a shared area between resuscitation bays; provision in bay will be dependent on operational models for medication management</t>
  </si>
  <si>
    <t>MMPH-001</t>
  </si>
  <si>
    <t>SAFE: dangerous drugs, wall mounted, small</t>
  </si>
  <si>
    <t>ITNE-076</t>
  </si>
  <si>
    <t>TELEPHONE: handset, wall mounted</t>
  </si>
  <si>
    <t>to write-up workstation</t>
  </si>
  <si>
    <t>ITNE-102</t>
  </si>
  <si>
    <t>COMPUTER: dual display screens, central processing unit (CPU), keyboard and mouse, desktop</t>
  </si>
  <si>
    <t>to write-up workstation; provision of articulated wall or bench mounted brackets may be considered to support ergonomics and orientation of workstation for visibility of patient.</t>
  </si>
  <si>
    <t>FQBS-203</t>
  </si>
  <si>
    <t>STOOL: clinical areas, mobile, high</t>
  </si>
  <si>
    <t>JOBE-211</t>
  </si>
  <si>
    <t>BENCH SUPPORT: bracket</t>
  </si>
  <si>
    <t>FQSM-057</t>
  </si>
  <si>
    <t>PEDESTAL: mobile, 840H nominal, 4 equal wire basket drawers</t>
  </si>
  <si>
    <t>type and extent of storage for consumables to suit clinical service requirements, operational models for stock centralisation/decanting and local IPC policies</t>
  </si>
  <si>
    <t>FIHR-151</t>
  </si>
  <si>
    <t>PANEL: storage baskets, wall mounted</t>
  </si>
  <si>
    <t>FQGE-112</t>
  </si>
  <si>
    <t>BASKET: storage, for wall mounted panel, small</t>
  </si>
  <si>
    <t>JOBE-031</t>
  </si>
  <si>
    <t>BENCH: 600D, laminate</t>
  </si>
  <si>
    <t>FIHR-212</t>
  </si>
  <si>
    <t>BRACKET: computer display screen, single, articulated, wall mounted</t>
  </si>
  <si>
    <t>optional; required if decision support tool display screen provided</t>
  </si>
  <si>
    <t>MMTR-053</t>
  </si>
  <si>
    <t>TROLLEY: airway/intubation, 750W x 490D x 900H nom</t>
  </si>
  <si>
    <t>MMHA-031</t>
  </si>
  <si>
    <t>TROLLEY: resuscitation, adult</t>
  </si>
  <si>
    <t>MMHA-032</t>
  </si>
  <si>
    <t>TROLLEY: resuscitation, paediatric</t>
  </si>
  <si>
    <t>optional; may alternatively be provided in a shared area between resuscitation bays or in a dedicated resuscitation bay</t>
  </si>
  <si>
    <t>MMTR-092</t>
  </si>
  <si>
    <t>TROLLEY: procedure, 600W x 490D x 900H nom</t>
  </si>
  <si>
    <t>MMGE-045</t>
  </si>
  <si>
    <t>POLE: IV, mobile</t>
  </si>
  <si>
    <t>MMHA-002</t>
  </si>
  <si>
    <t>DEVICE: defibrillator</t>
  </si>
  <si>
    <t>to resuscitation trolley</t>
  </si>
  <si>
    <t>FIHR-113</t>
  </si>
  <si>
    <t>BRACKET: sharps bin, trolley mounted</t>
  </si>
  <si>
    <t>FQWS-003</t>
  </si>
  <si>
    <t>BIN: sharps, clinical, medium</t>
  </si>
  <si>
    <t>to resuscitation trolley; size to suit clinical requirements, local IPC policies and operational models for frequency of disposal</t>
  </si>
  <si>
    <t>ITCL-351</t>
  </si>
  <si>
    <t>DISPLAY SCREEN: patient treatment information</t>
  </si>
  <si>
    <t>optional; for decision support tool display; provision and placement dependent on clinical service requirements</t>
  </si>
  <si>
    <t>FQWS-053</t>
  </si>
  <si>
    <t>BIN: general waste, 50L</t>
  </si>
  <si>
    <t>size, type, quantity and distribution of waste bins will be dependent on clinical service requirements, operational models for waste management and local IPC policies</t>
  </si>
  <si>
    <t>FQWS-233</t>
  </si>
  <si>
    <t>BIN: clinical waste, 50L</t>
  </si>
  <si>
    <t>FQCL-211</t>
  </si>
  <si>
    <t>LINEN CARRIER: dirty, single skip</t>
  </si>
  <si>
    <t>FIDI-106</t>
  </si>
  <si>
    <t>DISPENSER: PPE, disposable gloves, wall mounted</t>
  </si>
  <si>
    <t>provided in addition to PPE bays shared between resuscitation bays</t>
  </si>
  <si>
    <t>FIDI-101</t>
  </si>
  <si>
    <t>DISPENSER: PPE, disposable masks, wall mounted</t>
  </si>
  <si>
    <t>FIDI-231</t>
  </si>
  <si>
    <t>DISPENSER: paper towel, wall mounted</t>
  </si>
  <si>
    <t>to basin</t>
  </si>
  <si>
    <t>FIDI-241</t>
  </si>
  <si>
    <t>DISPENSER: alcohol-based hand rub, wall mounted</t>
  </si>
  <si>
    <t>FIDI-256</t>
  </si>
  <si>
    <t>DISPENSER: soap, wall mounted</t>
  </si>
  <si>
    <t>FIDI-261</t>
  </si>
  <si>
    <t>DISPENSER: soap, antiseptic, wall mounted</t>
  </si>
  <si>
    <t>FQGE-101</t>
  </si>
  <si>
    <t>CURTAIN: privacy screen</t>
  </si>
  <si>
    <t>HYBA-101</t>
  </si>
  <si>
    <t>BASIN: type A, handwashing</t>
  </si>
  <si>
    <t>location of thermostatic mixing valve to be determined based on ability to share with nearby basins</t>
  </si>
  <si>
    <t>HYTP-067</t>
  </si>
  <si>
    <t>TAPWARE: basin, tap set, wall mounted, lever handles</t>
  </si>
  <si>
    <t>selection of basin and tapware should be coordinated to ensure compatibility</t>
  </si>
  <si>
    <t>MMBE-111</t>
  </si>
  <si>
    <t>BED: patient, electric, with mattress, emergency</t>
  </si>
  <si>
    <t>ITBU-482</t>
  </si>
  <si>
    <t>CLOCK: digital display, with time and elapsed time, electric, synchronised slave, wired internet protocol (IP), wall recessed</t>
  </si>
  <si>
    <t>FIHR-331</t>
  </si>
  <si>
    <t>BRACKET: television/AV system display screen, single, fixed, wall mounted</t>
  </si>
  <si>
    <t>optional; required if patient information and diagnostic imaging display provided</t>
  </si>
  <si>
    <t>optional; for patient information and diagnostic imaging display; provision and placement dependent on clinical service requirements</t>
  </si>
  <si>
    <t>FIRT-051</t>
  </si>
  <si>
    <t>TRACK: curtain, privacy</t>
  </si>
  <si>
    <t>FIRT-091</t>
  </si>
  <si>
    <t>TRACK: IV, ceiling mounted</t>
  </si>
  <si>
    <t>to be coordinated with procedure light and medical services pendant; may alternatively be provided as pendant mounted or mobile IV poles</t>
  </si>
  <si>
    <t>JOBE-251</t>
  </si>
  <si>
    <t>CAP: cable access</t>
  </si>
  <si>
    <t>FIN</t>
  </si>
  <si>
    <t>FLVY-101</t>
  </si>
  <si>
    <t>FLOOR FINISH: vinyl, seamless, standard slip resistance</t>
  </si>
  <si>
    <t>Floor Finish 1</t>
  </si>
  <si>
    <t>floor finish must be minimum slip rating R10/Pendulum P3 or agreed equivalent to extend under basin and eye wash station or an inset section of non-slip vinyl is required</t>
  </si>
  <si>
    <t>FLSK-021</t>
  </si>
  <si>
    <t>SKIRTING: vinyl, integral with floor vinyl, coved</t>
  </si>
  <si>
    <t>Floor Skirting</t>
  </si>
  <si>
    <t>WLFI-002</t>
  </si>
  <si>
    <t>WALL FINISH: paint, clinical areas</t>
  </si>
  <si>
    <t>Wall Finish 1</t>
  </si>
  <si>
    <t>WLFI-011.06</t>
  </si>
  <si>
    <t>WALL FINISH: vinyl, to 2100 AFFL</t>
  </si>
  <si>
    <t>Wall Finish 2</t>
  </si>
  <si>
    <t>WLFI-101</t>
  </si>
  <si>
    <t>SPLASHBACK: vinyl</t>
  </si>
  <si>
    <t>Wall Finish 3</t>
  </si>
  <si>
    <t>CLFS-011</t>
  </si>
  <si>
    <t>CEILING: flush set, suspended</t>
  </si>
  <si>
    <t>Ceiling Finish 1</t>
  </si>
  <si>
    <t>CLCN-031</t>
  </si>
  <si>
    <t>CORNICE: square set</t>
  </si>
  <si>
    <t>Ceiling Cornice</t>
  </si>
  <si>
    <t>WLPR-046.03</t>
  </si>
  <si>
    <t>WALL PROTECTION: crash rail, to 900 AFFL</t>
  </si>
  <si>
    <t>Wall Protection</t>
  </si>
  <si>
    <t>WLPR-006.06</t>
  </si>
  <si>
    <t>WALL PROTECTION: corner guards, to 2100 AFFL</t>
  </si>
  <si>
    <t>Wall Finish 4</t>
  </si>
  <si>
    <t>CLFI-002</t>
  </si>
  <si>
    <t>CEILING FINISH: paint, clinical areas</t>
  </si>
  <si>
    <t>Ceiling Finish 2</t>
  </si>
  <si>
    <t>MSP</t>
  </si>
  <si>
    <t>ELGP-151</t>
  </si>
  <si>
    <t>GPO: single, emergency power, on services pendant</t>
  </si>
  <si>
    <t>Pendant 1 - Arm 1</t>
  </si>
  <si>
    <t>ELGP-181</t>
  </si>
  <si>
    <t>GPO: single, UPS, on services pendant</t>
  </si>
  <si>
    <t>ELPR-034</t>
  </si>
  <si>
    <t>PANEL: UPS status indicator, on services pendant</t>
  </si>
  <si>
    <t>ITCL-185</t>
  </si>
  <si>
    <t>BUTTON: nurse call, staff assist, with cancel, on services pendant</t>
  </si>
  <si>
    <t>ITCL-195</t>
  </si>
  <si>
    <t>BUTTON: nurse call, emergency, with cancel, on services pendant</t>
  </si>
  <si>
    <t>ITCL-135</t>
  </si>
  <si>
    <t>BUTTON: nurse call, patient to staff call, with cancel, with handset connection point, on services pendant</t>
  </si>
  <si>
    <t>ITCL-251</t>
  </si>
  <si>
    <t>HANDSET: nurse call, patient to staff call</t>
  </si>
  <si>
    <t>with holder and cable management items as required</t>
  </si>
  <si>
    <t>ITIN-034</t>
  </si>
  <si>
    <t>OUTLET: data, triple RJ45, on services pendant</t>
  </si>
  <si>
    <t>MGAS-021</t>
  </si>
  <si>
    <t>OUTLET: medical air, on services pendant</t>
  </si>
  <si>
    <t>MGAS-031</t>
  </si>
  <si>
    <t>OUTLET: nitrous oxide (N2O), on services pendant</t>
  </si>
  <si>
    <t>optional; provision of reticulated nitrous oxide to be confirmed to suit clinical service requirements and operational models</t>
  </si>
  <si>
    <t>MGAS-041</t>
  </si>
  <si>
    <t>OUTLET: oxygen (O2), on services pendant</t>
  </si>
  <si>
    <t>MGAS-051</t>
  </si>
  <si>
    <t>OUTLET: scavenge, on services pendant</t>
  </si>
  <si>
    <t>optional; required if reticulated nitrous oxide provided; provision of reticulated nitrous oxide to be confirmed to suit clinical service requirements and operational models</t>
  </si>
  <si>
    <t>MGAS-061</t>
  </si>
  <si>
    <t>OUTLET: suction, on services pendant</t>
  </si>
  <si>
    <t>MGFP-021</t>
  </si>
  <si>
    <t>FLOWMETER: medical air</t>
  </si>
  <si>
    <t>MGFP-041</t>
  </si>
  <si>
    <t>FLOWMETER: oxygen</t>
  </si>
  <si>
    <t>MGFP-061</t>
  </si>
  <si>
    <t>ADAPTER: suction</t>
  </si>
  <si>
    <t>MGFP-051</t>
  </si>
  <si>
    <t>ADAPTER: scavenge</t>
  </si>
  <si>
    <t>MMGE-235</t>
  </si>
  <si>
    <t>DIAGNOSTIC SET: otoscope and ophthalmoscope, pendant mounted</t>
  </si>
  <si>
    <t>configuration of equipment to be confirmed to suit clinical services requirements</t>
  </si>
  <si>
    <t>MMHA-051</t>
  </si>
  <si>
    <t>DEVICE: ventilator, adult</t>
  </si>
  <si>
    <t>MMPM-021</t>
  </si>
  <si>
    <t>MONITOR: patient, high acuity</t>
  </si>
  <si>
    <t>configuration of monitoring to be confirmed to suit clinical services requirements; connected to ceiling mounted slave patient monitor</t>
  </si>
  <si>
    <t>FIHR-411</t>
  </si>
  <si>
    <t>BRACKET: patient monitor, articulated, pendant mounted</t>
  </si>
  <si>
    <t>connected to ceiling mounted slave patient monitor</t>
  </si>
  <si>
    <t>MMGE-291</t>
  </si>
  <si>
    <t>DEVICE: pump, infusion, single</t>
  </si>
  <si>
    <t>MMGE-296</t>
  </si>
  <si>
    <t>DEVICE: pump, syringe</t>
  </si>
  <si>
    <t>FIHR-104</t>
  </si>
  <si>
    <t>BRACKET: suction bottle, pendant mounted</t>
  </si>
  <si>
    <t>MMGE-191</t>
  </si>
  <si>
    <t>CANNISTER: suction bottle</t>
  </si>
  <si>
    <t>MMSP-102</t>
  </si>
  <si>
    <t>MEDICAL SERVICES PENDANT: single arm, vertical services head</t>
  </si>
  <si>
    <t>Pendant 1</t>
  </si>
  <si>
    <t>content and configuration to be confirmed based on clinical service requirements and medical equipment selection</t>
  </si>
  <si>
    <t>ITIN-014</t>
  </si>
  <si>
    <t>OUTLET: data, single RJ45, on services pendant</t>
  </si>
  <si>
    <t>to patient monitor</t>
  </si>
  <si>
    <t>FIHR-423</t>
  </si>
  <si>
    <t>BRACKET: ventilator, pendant mounted</t>
  </si>
  <si>
    <t>SER</t>
  </si>
  <si>
    <t>ELPR-011</t>
  </si>
  <si>
    <t>MONITOR: line isolation, wall mounted</t>
  </si>
  <si>
    <t>ELSW-001</t>
  </si>
  <si>
    <t>SWITCH: light</t>
  </si>
  <si>
    <t>for general room lights; to write-up workstation</t>
  </si>
  <si>
    <t>ITIN-026</t>
  </si>
  <si>
    <t>OUTLET: data, double RJ45, wall mounted</t>
  </si>
  <si>
    <t>ITIN-016</t>
  </si>
  <si>
    <t>OUTLET: data, single RJ45, wall mounted</t>
  </si>
  <si>
    <t>optional; required for medication fridge if provided; for temperature monitoring BMS connection</t>
  </si>
  <si>
    <t>ELGP-105</t>
  </si>
  <si>
    <t>GPO: single, wall mounted, cleaner</t>
  </si>
  <si>
    <t>as required for distribution across the unit in accordance with AS/NZS 3003</t>
  </si>
  <si>
    <t>ITBU-436</t>
  </si>
  <si>
    <t>CONTROL PANEL: time and elapsed time, synchronised slave clock</t>
  </si>
  <si>
    <t>ITIN-036</t>
  </si>
  <si>
    <t>OUTLET: data, triple RJ45, wall mounted</t>
  </si>
  <si>
    <t>ITIN-011</t>
  </si>
  <si>
    <t>OUTLET: data, single RJ45, ceiling mounted</t>
  </si>
  <si>
    <t>ELGP-136</t>
  </si>
  <si>
    <t>GPO: single, emergency power, ceiling mounted</t>
  </si>
  <si>
    <t>ELPR-081</t>
  </si>
  <si>
    <t>RCD: residual current device, emergency power, wall mounted</t>
  </si>
  <si>
    <t>quantity and type to be confirmed to suit final power provisions</t>
  </si>
  <si>
    <t>ELGP-231</t>
  </si>
  <si>
    <t>GPO: double, emergency power, wall mounted</t>
  </si>
  <si>
    <t>2 over bench; 4 distributed across the room for medical equipment</t>
  </si>
  <si>
    <t>ELGP-131</t>
  </si>
  <si>
    <t>GPO: single, emergency power, wall mounted</t>
  </si>
  <si>
    <t>optional; required for medication fridge if provided</t>
  </si>
  <si>
    <t>Emergency</t>
  </si>
  <si>
    <t>CONS-ENT-OP</t>
  </si>
  <si>
    <t>PTB-E-ACU</t>
  </si>
  <si>
    <t>PTB-E-ACU-E</t>
  </si>
  <si>
    <t>PTB-E-AMB</t>
  </si>
  <si>
    <t>PTB-E-AMT</t>
  </si>
  <si>
    <t>PTB-E-NAC</t>
  </si>
  <si>
    <t>RECP-E</t>
  </si>
  <si>
    <t>SSTN-E</t>
  </si>
  <si>
    <t>TRIAGE-CO</t>
  </si>
  <si>
    <t>TRIAGE-RM</t>
  </si>
  <si>
    <t>~ The requirement for body protection or cardiac protection within the Patient Bay - Emergency, Resuscitation, in accordance with AS/NZS 3003, is to be confirmed at project level based on the medical procedures to be undertaken in the space and the level of protection against electric shock afforded in the medical electrical equipment available for these procedures.
~ Clear area is required to both sides of the patient bed to accommodate an ambulance trolley and the staff required to assist/complete patient transfers. Work health and Safety (WHS) policies and patient transfer devices that are intended to be used should be confirmed at project level. Ceiling mounted patient lifting tracks may be considered based on local WHS policies.
~ Use of mobile imaging equipment within the resuscitation bay is to be confirmed at project level. Radiation shielding and signage requirements will need to be assessed and advised by a qualified Radiation Consultant to meet relevant legislation and local radiation safety policies.
~ Clinical requirements and models of care for paediatric and neonatal patients are to be confirmed at project level. One resuscitation bay may be assigned for use with paediatric and neonatal patients and hold the required equipment (e.g. resuscitation trolleys and warming equipment) and consumables. Alternatively, equipment and consumables for paediatric and neonatal patients may be stored in a central shared zone to be brought to resuscitation bays as required. 
~ Clinical requirements and models of care for trauma services, and their resulting spatial requirements are to be confirmed at project level.
~ The content and configuration of the medical services pendant, including medical gases, power and data, will be dependent on clinical service requirements and medical equipment selection and is to be confirmed at project level. A medical services panel may be provided in lieu of a medical services pendant, depending on models of care and subject to consultation and confirmation with Emergency Department clinicians.
~ Provision of reticulated nitrous oxide is optional and must be conﬁrmed to suit local jurisdictional policies and operational service requirements. The use of nitrous oxide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
~ Enclosing the Patient Bay - Emergency, Resuscitation may be considered at project level. Where a bay is enclosed, sliding glazed doors that support observation are advised. 
~ Where a resuscitation bay is enclosed for use as a negative pressure isolation room, an anteroom and an ensuite will be required. A negative pressure room will also have specific air handling and grille location requirements, and these are to be confirmed at project level to suit local engineering services guidance. Provision of negative pressure isolation rooms will be dependent on jurisdictional requirements, service level and patient profile and must be confirmed at project level.
~ Direct access from ambulance arrivals or a diagnostic imaging room to a Patient Bay - Emergency, Resuscitation may be provided depending on clinical services requirements and operational models. Provision of an additional point of entry to the resuscitation bay will require coordination with ceiling and wall mounted equipment.
~ Personal protective equipment (PPE) is to be in readily accessible locations between resuscitation bays. Refer to Part D: Infection Prevention and Control for more information.
~ Patient monitoring and display screen requirements (e.g. for patient information, review of medical imaging, emergency decision support tool, etc.) are to be confirmed at project level to suit clinical service requirements and local ICT policies.
~ Provision of cameras for education and/or to enable remote assistance in small services is dependent on clinical services requirements and local ICT policies.
~ Close access is required to linen bays and blanket warming cabinets.
~ Mobile duress coverage is to be assessed and planned at a department level and coverage of all patient bays is to suit local security and WHS policies and operational service requirements.
~ The type, extent and configuration of storage within the room for stationery and consumables will be dependent on service requirements and operational models. This includes considering the facility’s use of electronic medical records (EMR) as well as remaining paper forms.
~ Size, type and quantity of waste bins, including sharps bins, will be dependent on clinical service requirements, operational models for waste management and local infection prevention and control (IPC) policies.
~ Provision of emergency/standby power or uninterruptible power supply (UPS) is to be confirmed to suit site and service requirements. Confirmation to be based on risk assessment considering the impact of a power outage on patient care/safety.
~ Provision of cleaner’s power outlets is to be rationalised across the department and spaced in accordance with AS/NZS 3003.</t>
  </si>
  <si>
    <t>ITSE-261</t>
  </si>
  <si>
    <t>READER: security, access control, proximity card, wall mounted</t>
  </si>
  <si>
    <t>optional; to drug safe if provided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</si>
</sst>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xf numFmtId="49" fontId="0" fillId="0" borderId="0" xfId="0" applyNumberFormat="1"/>
    <xf numFmtId="49" fontId="7" fillId="0" borderId="0" xfId="0" quotePrefix="1" applyNumberFormat="1" applyFont="1"/>
    <xf numFmtId="49" fontId="0" fillId="0" borderId="0" xfId="0" quotePrefix="1" applyNumberFormat="1"/>
    <xf numFmtId="49" fontId="0" fillId="0" borderId="0" xfId="0" applyNumberFormat="1" applyAlignment="1">
      <alignment horizontal="left" vertical="center" wrapText="1"/>
    </xf>
    <xf numFmtId="49" fontId="0" fillId="0" borderId="0" xfId="0" applyNumberFormat="1" applyAlignment="1"/>
    <xf numFmtId="0" fontId="0" fillId="0" borderId="0" xfId="0" applyNumberFormat="1" applyAlignment="1">
      <alignment horizontal="center"/>
    </xf>
    <xf numFmtId="0" fontId="7" fillId="0" borderId="0" xfId="0" applyNumberFormat="1" applyFont="1" applyAlignment="1">
      <alignment horizontal="center"/>
    </xf>
  </cellXfs>
  <cellStyles count="1">
    <cellStyle name="Normal" xfId="0" builtinId="0"/>
  </cellStyles>
  <dxfs count="92">
    <dxf>
      <font>
        <color theme="0" tint="-0.24994659260841701"/>
      </font>
    </dxf>
    <dxf>
      <font>
        <color rgb="FF9C0006"/>
      </font>
      <fill>
        <patternFill>
          <bgColor rgb="FFFFC7CE"/>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91"/>
    </tableStyle>
    <tableStyle name="Basic Table" pivot="0" count="1" xr9:uid="{C180F430-87C1-409E-A499-CDEA2CEE3978}">
      <tableStyleElement type="wholeTabl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9" dataDxfId="88" tableBorderDxfId="87">
  <autoFilter ref="A7:BR8" xr:uid="{B4DDA378-4891-4D9E-80D0-6F01C2A44A19}"/>
  <tableColumns count="70">
    <tableColumn id="1" xr3:uid="{6068B6E8-4753-4D6D-90B4-2FA667AB9E91}" name="Code" dataDxfId="86"/>
    <tableColumn id="2" xr3:uid="{5E6014B5-3D46-4094-B116-A7CDD19B5634}" name="Template Name" dataDxfId="85"/>
    <tableColumn id="3" xr3:uid="{B859EF06-B879-4CC6-BEF8-1D85D2B4FF7A}" name="Standard Area" dataDxfId="84"/>
    <tableColumn id="4" xr3:uid="{FEA7814D-365B-4F13-BC1A-C14259978EFD}" name="Previous Code" dataDxfId="83"/>
    <tableColumn id="5" xr3:uid="{9046E733-0F7A-4A7B-8C1C-1CEF1EC15053}" name="RDS Rev: Name" dataDxfId="82"/>
    <tableColumn id="28" xr3:uid="{09BB904E-125C-44B3-8EFD-15CFBD17176C}" name="RDS Rev Date: Name" dataDxfId="81"/>
    <tableColumn id="6" xr3:uid="{7B5EFFBD-1214-4D7B-B193-75155CB7A09B}" name="Briefing - Hours of Operation - Duration - Duration" dataDxfId="80"/>
    <tableColumn id="29" xr3:uid="{96687B8A-B8B9-4BDF-B61F-1D8017D6C05F}" name="Briefing - Hours of Operation - Duration - extended/limited hours" dataDxfId="79"/>
    <tableColumn id="46" xr3:uid="{9CD55DF9-9081-48DE-8366-05BA0EDF35B0}" name="Briefing - Hours of Operation - Hours/days - Open time" dataDxfId="78"/>
    <tableColumn id="47" xr3:uid="{264C8D08-BA81-41A6-B97F-F3718FD569FE}" name="Briefing - Hours of Operation - Hours/days - Close time" dataDxfId="77"/>
    <tableColumn id="49" xr3:uid="{B71FC1E0-632B-4A1E-8226-D28A39FE3C40}" name="Briefing - Hours of Operation - Hours/days - Days" dataDxfId="76"/>
    <tableColumn id="50" xr3:uid="{B7CB81C3-39C3-42DD-9AA5-C2B2C2B39040}" name="Briefing - Hours of Operation - Comment" dataDxfId="75"/>
    <tableColumn id="39" xr3:uid="{D3084D0C-C2E0-49ED-BE8C-3BFE91F0E0FB}" name="Briefing - Occupancy" dataDxfId="74"/>
    <tableColumn id="40" xr3:uid="{351E916D-BA04-4321-B844-D90A3A23A0CE}" name="Briefing - Description" dataDxfId="73"/>
    <tableColumn id="41" xr3:uid="{F9240B3D-DB65-42D7-A4CA-C5259E7EF585}" name="Briefing - Additional Considerations" dataDxfId="72"/>
    <tableColumn id="42" xr3:uid="{A697F88A-D977-40B1-8998-82A882DF2DD8}" name="Performance Requirements - Electrical - PROTECTION: body protected" dataDxfId="71"/>
    <tableColumn id="43" xr3:uid="{CDE00A94-1076-44D8-BEA6-DBACDA4D3370}" name="Performance Requirements - Electrical - PROTECTION: cardiac protected" dataDxfId="70"/>
    <tableColumn id="44" xr3:uid="{2B6F38D6-D1A5-42B6-A99D-A08803C8DB93}" name="Performance Requirements - Lighting - LIGHTING: general" dataDxfId="69"/>
    <tableColumn id="33" xr3:uid="{F8D1B51D-9444-4994-94AE-057DF723FC5B}" name="Performance Requirements - Lighting - LIGHTING: colour corrected" dataDxfId="68"/>
    <tableColumn id="34" xr3:uid="{F16797F1-7A21-4DA0-941B-099045C9C5BB}" name="Performance Requirements - Lighting - LIGHTING: dimmable" dataDxfId="67"/>
    <tableColumn id="35" xr3:uid="{05BC7D94-B979-4EAD-B918-C6757319362A}" name="Performance Requirements - Lighting - LIGHTING: indirect" dataDxfId="66"/>
    <tableColumn id="51" xr3:uid="{FA73BC42-519B-461F-80C8-778A87EF4C07}" name="Performance Requirements - Nurse Call and Duress - NURSE CALL SYSTEM: buttons / handset" dataDxfId="65"/>
    <tableColumn id="52" xr3:uid="{01A22F1C-7A6B-421E-88B2-E0FA5053AA19}" name="Performance Requirements - Nurse Call and Duress - NURSE CALL SYSTEM: annunciator" dataDxfId="64"/>
    <tableColumn id="53" xr3:uid="{62DF3970-9D0A-4957-869F-6E193C781BEB}" name="Performance Requirements - Nurse Call and Duress - DURESS: fixed" dataDxfId="63"/>
    <tableColumn id="54" xr3:uid="{3A464611-A1DA-46AB-8787-AB22AEAB07CD}" name="Performance Requirements - Nurse Call and Duress - DURESS: wireless coverage" dataDxfId="62"/>
    <tableColumn id="55" xr3:uid="{893180B6-A4C8-45A9-97E5-4135BEB63737}" name="Performance Requirements - Security - ACCESS CONTROL: to door" dataDxfId="61"/>
    <tableColumn id="56" xr3:uid="{0E2CCAA9-6772-4EEC-9F7B-16F5A3A54B46}" name="Performance Requirements - Security - ACCESS CONTROL: to item / joinery" dataDxfId="60"/>
    <tableColumn id="57" xr3:uid="{C33C21F4-7DB5-4EDD-A683-7F6B9318D467}" name="Performance Requirements - Security - INTERCOM: service communications" dataDxfId="59"/>
    <tableColumn id="58" xr3:uid="{57654B39-C5C0-4019-AFF7-5D91E07DE88A}" name="Performance Requirements - Security - INTERCOM: security and access control" dataDxfId="58"/>
    <tableColumn id="59" xr3:uid="{908FC2FA-9790-450D-B5FD-0FA92A3FECF6}" name="Performance Requirements - Security - CCTV: camera coverage within room" dataDxfId="57"/>
    <tableColumn id="60" xr3:uid="{53CD770E-295C-499F-B1AF-D32830080169}" name="Performance Requirements - Security - INTRUSION DETECTION: door monitoring" dataDxfId="56"/>
    <tableColumn id="36" xr3:uid="{D678B497-6EEF-4B0B-A98A-801FF074F10F}" name="Performance Requirements - Security - INTRUSION DETECTION: spatial monitoring" dataDxfId="55"/>
    <tableColumn id="37" xr3:uid="{764676EA-F635-4EE6-BDC9-EB78E2E719A8}" name="Performance Requirements - ICT and Audio Visual - AUDIO VISUAL: patient entertainment system" dataDxfId="54"/>
    <tableColumn id="38" xr3:uid="{6B0F0DA3-16D7-45CD-A945-BF3B1FAE3C5C}" name="Performance Requirements - ICT and Audio Visual - AUDIO VISUAL: visitor experiance system" dataDxfId="53"/>
    <tableColumn id="30" xr3:uid="{955D1FA3-D6C8-4A7E-ABE1-8D2DC0E37E93}" name="Performance Requirements - ICT and Audio Visual - AUDIO VISUAL: virtual collaboration system" dataDxfId="52"/>
    <tableColumn id="31" xr3:uid="{7F0A432E-0FA2-4EFC-867D-7791F493C6ED}" name="Performance Requirements - ICT and Audio Visual - AUDIO VISUAL: clinical support system" dataDxfId="51"/>
    <tableColumn id="32" xr3:uid="{D60983AF-7082-48FD-8108-41DD4DADA1F4}" name="Performance Requirements - ICT and Audio Visual - AUDIO VISUAL: digital operating room system" dataDxfId="50"/>
    <tableColumn id="7" xr3:uid="{F9CF9B9D-4CB2-406E-A1DF-A121FB6A5A22}" name="Performance Requirements - Accessibility - AUDIO: hearing augmentation" dataDxfId="49"/>
    <tableColumn id="8" xr3:uid="{23AA1ADD-FABA-4778-9F97-C9C6151D7ED5}" name="Performance Requirements - Accessibility - VISUAL: luminance contrast" dataDxfId="48"/>
    <tableColumn id="9" xr3:uid="{F318F2D3-D57F-42A5-AE70-BA4A2DBC03BE}" name="Performance Requirements - Accessibility - SIGNAGE: accessible, statuatory" dataDxfId="47"/>
    <tableColumn id="10" xr3:uid="{9E34A24D-031E-4614-86FF-10B3495DC6FA}" name="Performance Requirements - HVAC - AIRCONDITIONING: general" dataDxfId="46"/>
    <tableColumn id="11" xr3:uid="{A099E547-7106-467A-B6A5-E3A4C1FD2335}" name="Performance Requirements - HVAC - AIRCONDITIONING: HEPA filtered" dataDxfId="45"/>
    <tableColumn id="76" xr3:uid="{280CAF9D-013F-4807-8CE9-49349C4CC49D}" name="Performance Requirements - HVAC - AIRCONDITIONING: positive pressure" dataDxfId="44"/>
    <tableColumn id="77" xr3:uid="{F5779A7C-C47D-41A9-A49D-3D89849F2CA4}" name="Performance Requirements - HVAC - AIRCONDITIONING: negative pressure" dataDxfId="43"/>
    <tableColumn id="78" xr3:uid="{C73D672D-2233-4DB8-97E9-2DE24903CE64}" name="Performance Requirements - HVAC - VENTILATION: exhaust" dataDxfId="42"/>
    <tableColumn id="79" xr3:uid="{299ACC64-AE50-4D24-B017-DA9BE9CC4D8A}" name="Performance Requirements - HVAC - VENTILATION: supply" dataDxfId="41"/>
    <tableColumn id="80" xr3:uid="{BBD6FD67-770B-4B58-8547-A1FFAF94AD7E}" name="Performance Requirements - HVAC - VENTILATION: natural" dataDxfId="40"/>
    <tableColumn id="81" xr3:uid="{C2ED3313-B42B-44CB-AFEE-E2631795B0CC}" name="Performance Requirements - Medical Gas - MEDICAL GAS: general anaesthesia" dataDxfId="39"/>
    <tableColumn id="82" xr3:uid="{2973CA0B-B1AC-4498-A0D9-F441096E3384}" name="Performance Requirements - Medical Gas - MEDICAL GAS: special care" dataDxfId="38"/>
    <tableColumn id="83" xr3:uid="{5FED861B-21C1-40A5-B7DA-6D82EA673E89}" name="Performance Requirements - Medical Gas - MEDICAL GAS: special care, neonatal ventilation" dataDxfId="37"/>
    <tableColumn id="84" xr3:uid="{CED862BE-CA64-43B1-95DE-9F992836AE34}" name="Performance Requirements - Medical Gas - MEDICAL GAS: birthing" dataDxfId="36"/>
    <tableColumn id="85" xr3:uid="{F18D6EB0-13CB-4C2C-B2CA-85A22A2B466C}" name="Performance Requirements - Hydraulic - WATER: drinking" dataDxfId="35"/>
    <tableColumn id="86" xr3:uid="{9D597292-05DD-45BE-87B3-BF0CB0352D7B}" name="Performance Requirements - Hydraulic - WATER: specialty" dataDxfId="34"/>
    <tableColumn id="87" xr3:uid="{59C0E0A8-13F9-49DA-81AC-FA226F49ECD8}" name="Performance Requirements - Hydraulic - DRAINAGE: sanitary" dataDxfId="33"/>
    <tableColumn id="88" xr3:uid="{CB30CCA3-E716-491E-A4F4-1254662CDE4E}" name="Performance Requirements - Hydraulic - DRAINAGE: specialty" dataDxfId="32"/>
    <tableColumn id="89" xr3:uid="{1FA8B1F3-C538-48B5-B407-C510A6E0C0D0}" name="Performance Requirements - Fire - DETECTION: smoke" dataDxfId="31"/>
    <tableColumn id="90" xr3:uid="{27D78FB9-F4C6-4E7E-A888-BC58137E043A}" name="Performance Requirements - Fire - DETECTION: heat" dataDxfId="30"/>
    <tableColumn id="61" xr3:uid="{226C8435-6CEA-4680-A2D4-8B19B60ABBBE}" name="Performance Requirements - Shielding - SHIELDING: ionising radiation" dataDxfId="29"/>
    <tableColumn id="62" xr3:uid="{3EFC058C-F78A-4BDE-910E-C7FA9459090A}" name="Performance Requirements - Shielding - SHIELDING: magentic and radio frequency" dataDxfId="28"/>
    <tableColumn id="63" xr3:uid="{C910EBED-79BC-45BA-BC91-35047C9F225A}" name="Performance Requirements - Acoustics - SPEECH PRIVACY: not private" dataDxfId="27"/>
    <tableColumn id="64" xr3:uid="{50901738-823B-496E-95A4-9B588A6615D7}" name="Performance Requirements - Acoustics - SPEECH PRIVACY: moderate" dataDxfId="26"/>
    <tableColumn id="65" xr3:uid="{5066D0DB-2EDE-4E1A-9A6F-0A9D02B43159}" name="Performance Requirements - Acoustics - SPEECH PRIVACY: private" dataDxfId="25"/>
    <tableColumn id="66" xr3:uid="{6DF3E60B-1C33-4FED-B673-E640C305C5B1}" name="Performance Requirements - Acoustics - SPEECH PRIVACY: confidential" dataDxfId="24"/>
    <tableColumn id="67" xr3:uid="{10679D1D-C24E-4FD9-AAE9-501220FF9921}" name="Performance Requirements - Acoustics - NOISE SENSITIVITY: not sensitive" dataDxfId="23"/>
    <tableColumn id="68" xr3:uid="{00CB1A6C-EF37-495B-849A-791CC55CD156}" name="Performance Requirements - Acoustics - NOISE SENSITIVITY: medium sensitive" dataDxfId="22"/>
    <tableColumn id="69" xr3:uid="{D6E2BCF5-2E08-47B2-A9F1-5AE3E46E0D07}" name="Performance Requirements - Acoustics - NOISE SENSITIVITY: sensitive" dataDxfId="21"/>
    <tableColumn id="12" xr3:uid="{E9FE3DC3-767B-4D28-9209-CB004C4CA189}" name="Performance Requirements - Acoustics - NOISE GENERATION: low" dataDxfId="20"/>
    <tableColumn id="13" xr3:uid="{BED966C3-71FB-4471-8AB3-D0668FCB9A14}" name="Performance Requirements - Acoustics - NOISE GENERATION: moderate" dataDxfId="19"/>
    <tableColumn id="14" xr3:uid="{E858AAF0-45BD-4A60-A930-59A8451711A3}" name="Performance Requirements - Acoustics - NOISE GENERATION: high" dataDxfId="18"/>
    <tableColumn id="15" xr3:uid="{64124E68-3C67-46B7-8305-576786230117}" name="Performance Requirements - Acoustics - NOISE GENERATION: very high" dataDxfId="17"/>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108" totalsRowShown="0" headerRowDxfId="16" dataDxfId="14" headerRowBorderDxfId="15" tableBorderDxfId="13">
  <autoFilter ref="A7:I108" xr:uid="{6A2FEA9A-0950-4209-9431-5FE224B3B21B}"/>
  <tableColumns count="9">
    <tableColumn id="1" xr3:uid="{6986DC66-021E-42CF-8BD3-BA93E2C1F216}" name="Code" dataDxfId="12"/>
    <tableColumn id="2" xr3:uid="{DBDBFCCA-5FDD-4DFB-8F04-3AF82343CD25}" name="Template Name" dataDxfId="11"/>
    <tableColumn id="3" xr3:uid="{0E855559-DBAE-4491-B3FA-3F742B01AD05}" name="Item List: Name" dataDxfId="10"/>
    <tableColumn id="4" xr3:uid="{B4593148-D964-4706-A643-C1F21B0A9DFC}" name="Item Number" dataDxfId="9"/>
    <tableColumn id="5" xr3:uid="{1EA1C1E9-867F-44B4-A2F6-0E9BC663A853}" name="Name" dataDxfId="8"/>
    <tableColumn id="6" xr3:uid="{18020E15-B6A0-42AF-9E50-0986C04A5BB5}" name="Quantity" dataDxfId="7"/>
    <tableColumn id="9" xr3:uid="{3D47B47D-8F1A-4C41-B362-4E70BC7A9B31}" name="Priority" dataDxfId="6"/>
    <tableColumn id="7" xr3:uid="{0341F9BE-82F5-4FC1-8EE0-61F7CDDD9D2C}" name="Category: Name" dataDxfId="5"/>
    <tableColumn id="8" xr3:uid="{3D4094C3-8DFC-4873-B340-5383DDCC404A}" name="Comment" dataDxfId="4"/>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12" totalsRowShown="0" dataDxfId="3">
  <autoFilter ref="A1:A12" xr:uid="{AD93A3F2-66A1-4465-820A-CF1FFB9C8B3B}"/>
  <tableColumns count="1">
    <tableColumn id="1" xr3:uid="{9108DE1A-EE58-4319-B084-7D3B94F6F69E}" name="Code"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Normal="100" workbookViewId="0">
      <pane xSplit="1" ySplit="7" topLeftCell="B8" activePane="bottomRight" state="frozen"/>
      <selection pane="topRight" activeCell="B1" sqref="B1"/>
      <selection pane="bottomLeft" activeCell="A8" sqref="A8"/>
      <selection pane="bottomRight"/>
    </sheetView>
  </sheetViews>
  <sheetFormatPr defaultColWidth="8.81640625" defaultRowHeight="14.5" x14ac:dyDescent="0.35"/>
  <cols>
    <col min="1" max="1" width="25.7265625" customWidth="1"/>
    <col min="2" max="2" width="45.81640625" customWidth="1"/>
    <col min="3" max="3" width="10.36328125" customWidth="1"/>
    <col min="4" max="6" width="12.7265625" customWidth="1"/>
    <col min="7" max="7" width="20.7265625" customWidth="1"/>
    <col min="8" max="11" width="12.7265625" customWidth="1"/>
    <col min="12" max="12" width="40.81640625" customWidth="1"/>
    <col min="13" max="13" width="45.26953125" customWidth="1"/>
    <col min="14" max="14" width="47.36328125" customWidth="1"/>
    <col min="15" max="15" width="48.36328125" customWidth="1"/>
    <col min="16" max="66" width="12.54296875" customWidth="1"/>
    <col min="67" max="70" width="12.6328125" customWidth="1"/>
  </cols>
  <sheetData>
    <row r="1" spans="1:70" s="1" customFormat="1" x14ac:dyDescent="0.3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5" x14ac:dyDescent="0.45">
      <c r="A2" s="26" t="str" cm="1">
        <f t="array" ref="A2">IF(COUNTA(A8:A999996)=1, RoomTemplateData[Template Name] &amp; " (" &amp; RoomTemplateData[Code] &amp; ")  - Room Template Properties and Room Template Data", "Standard Components - Room Templates Properties and Room Template Data")</f>
        <v>Patient Bay - Emergency, Resuscitation (PTB-E-RES)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35">
      <c r="A3" s="21">
        <v>45887</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3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3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3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92" x14ac:dyDescent="0.35">
      <c r="A7" s="8" t="s">
        <v>3</v>
      </c>
      <c r="B7" s="8" t="s">
        <v>4</v>
      </c>
      <c r="C7" s="12" t="s">
        <v>5</v>
      </c>
      <c r="D7" s="9" t="s">
        <v>58</v>
      </c>
      <c r="E7" s="16" t="s">
        <v>6</v>
      </c>
      <c r="F7" s="9" t="s">
        <v>7</v>
      </c>
      <c r="G7" s="17" t="s">
        <v>12</v>
      </c>
      <c r="H7" s="17" t="s">
        <v>13</v>
      </c>
      <c r="I7" s="17" t="s">
        <v>14</v>
      </c>
      <c r="J7" s="17" t="s">
        <v>15</v>
      </c>
      <c r="K7" s="17" t="s">
        <v>16</v>
      </c>
      <c r="L7" s="17" t="s">
        <v>17</v>
      </c>
      <c r="M7" s="17" t="s">
        <v>59</v>
      </c>
      <c r="N7" s="20" t="s">
        <v>18</v>
      </c>
      <c r="O7" s="20" t="s">
        <v>19</v>
      </c>
      <c r="P7" s="18" t="s">
        <v>20</v>
      </c>
      <c r="Q7" s="18" t="s">
        <v>21</v>
      </c>
      <c r="R7" s="18" t="s">
        <v>22</v>
      </c>
      <c r="S7" s="18" t="s">
        <v>23</v>
      </c>
      <c r="T7" s="18" t="s">
        <v>24</v>
      </c>
      <c r="U7" s="18" t="s">
        <v>25</v>
      </c>
      <c r="V7" s="18" t="s">
        <v>26</v>
      </c>
      <c r="W7" s="18" t="s">
        <v>27</v>
      </c>
      <c r="X7" s="18" t="s">
        <v>61</v>
      </c>
      <c r="Y7" s="18" t="s">
        <v>60</v>
      </c>
      <c r="Z7" s="18" t="s">
        <v>62</v>
      </c>
      <c r="AA7" s="18" t="s">
        <v>63</v>
      </c>
      <c r="AB7" s="18" t="s">
        <v>28</v>
      </c>
      <c r="AC7" s="18" t="s">
        <v>29</v>
      </c>
      <c r="AD7" s="18" t="s">
        <v>30</v>
      </c>
      <c r="AE7" s="18" t="s">
        <v>31</v>
      </c>
      <c r="AF7" s="18" t="s">
        <v>32</v>
      </c>
      <c r="AG7" s="18" t="s">
        <v>64</v>
      </c>
      <c r="AH7" s="18" t="s">
        <v>65</v>
      </c>
      <c r="AI7" s="18" t="s">
        <v>66</v>
      </c>
      <c r="AJ7" s="18" t="s">
        <v>67</v>
      </c>
      <c r="AK7" s="18" t="s">
        <v>68</v>
      </c>
      <c r="AL7" s="18" t="s">
        <v>56</v>
      </c>
      <c r="AM7" s="18" t="s">
        <v>55</v>
      </c>
      <c r="AN7" s="18" t="s">
        <v>54</v>
      </c>
      <c r="AO7" s="18" t="s">
        <v>37</v>
      </c>
      <c r="AP7" s="18" t="s">
        <v>69</v>
      </c>
      <c r="AQ7" s="19" t="s">
        <v>38</v>
      </c>
      <c r="AR7" s="19" t="s">
        <v>39</v>
      </c>
      <c r="AS7" s="19" t="s">
        <v>40</v>
      </c>
      <c r="AT7" s="19" t="s">
        <v>41</v>
      </c>
      <c r="AU7" s="19" t="s">
        <v>42</v>
      </c>
      <c r="AV7" s="19" t="s">
        <v>43</v>
      </c>
      <c r="AW7" s="19" t="s">
        <v>44</v>
      </c>
      <c r="AX7" s="19" t="s">
        <v>45</v>
      </c>
      <c r="AY7" s="19" t="s">
        <v>46</v>
      </c>
      <c r="AZ7" s="19" t="s">
        <v>70</v>
      </c>
      <c r="BA7" s="19" t="s">
        <v>47</v>
      </c>
      <c r="BB7" s="19" t="s">
        <v>48</v>
      </c>
      <c r="BC7" s="19" t="s">
        <v>49</v>
      </c>
      <c r="BD7" s="19" t="s">
        <v>50</v>
      </c>
      <c r="BE7" s="19" t="s">
        <v>51</v>
      </c>
      <c r="BF7" s="19" t="s">
        <v>52</v>
      </c>
      <c r="BG7" s="19" t="s">
        <v>53</v>
      </c>
      <c r="BH7" s="19" t="s">
        <v>33</v>
      </c>
      <c r="BI7" s="19" t="s">
        <v>34</v>
      </c>
      <c r="BJ7" s="19" t="s">
        <v>35</v>
      </c>
      <c r="BK7" s="19" t="s">
        <v>36</v>
      </c>
      <c r="BL7" s="19" t="s">
        <v>71</v>
      </c>
      <c r="BM7" s="19" t="s">
        <v>72</v>
      </c>
      <c r="BN7" s="19" t="s">
        <v>73</v>
      </c>
      <c r="BO7" s="19" t="s">
        <v>74</v>
      </c>
      <c r="BP7" s="19" t="s">
        <v>75</v>
      </c>
      <c r="BQ7" s="19" t="s">
        <v>76</v>
      </c>
      <c r="BR7" s="19" t="s">
        <v>77</v>
      </c>
    </row>
    <row r="8" spans="1:70" s="15" customFormat="1" ht="14.15" customHeight="1" x14ac:dyDescent="0.35">
      <c r="A8" s="27" t="s">
        <v>78</v>
      </c>
      <c r="B8" s="13" t="s">
        <v>79</v>
      </c>
      <c r="C8" s="14">
        <v>25</v>
      </c>
      <c r="D8" s="13" t="s">
        <v>80</v>
      </c>
      <c r="E8" s="28">
        <v>7</v>
      </c>
      <c r="F8" s="13" t="s">
        <v>81</v>
      </c>
      <c r="G8" s="13" t="s">
        <v>82</v>
      </c>
      <c r="H8" s="13" t="b">
        <v>0</v>
      </c>
      <c r="I8" s="14" t="s">
        <v>11</v>
      </c>
      <c r="J8" s="14" t="s">
        <v>11</v>
      </c>
      <c r="K8" s="14" t="s">
        <v>11</v>
      </c>
      <c r="L8" s="29" t="s">
        <v>11</v>
      </c>
      <c r="M8" s="29" t="s">
        <v>83</v>
      </c>
      <c r="N8" s="29" t="s">
        <v>84</v>
      </c>
      <c r="O8" s="35" t="s">
        <v>336</v>
      </c>
      <c r="P8" s="14" t="b">
        <v>1</v>
      </c>
      <c r="Q8" s="13" t="b">
        <v>0</v>
      </c>
      <c r="R8" s="14" t="b">
        <v>1</v>
      </c>
      <c r="S8" s="13" t="b">
        <v>1</v>
      </c>
      <c r="T8" s="14" t="b">
        <v>0</v>
      </c>
      <c r="U8" s="13" t="b">
        <v>0</v>
      </c>
      <c r="V8" s="14" t="b">
        <v>1</v>
      </c>
      <c r="W8" s="14" t="b">
        <v>0</v>
      </c>
      <c r="X8" s="14" t="b">
        <v>1</v>
      </c>
      <c r="Y8" s="13" t="b">
        <v>0</v>
      </c>
      <c r="Z8" s="14" t="b">
        <v>0</v>
      </c>
      <c r="AA8" s="13" t="b">
        <v>1</v>
      </c>
      <c r="AB8" s="14" t="b">
        <v>0</v>
      </c>
      <c r="AC8" s="14" t="b">
        <v>0</v>
      </c>
      <c r="AD8" s="14" t="b">
        <v>0</v>
      </c>
      <c r="AE8" s="13" t="b">
        <v>0</v>
      </c>
      <c r="AF8" s="14" t="b">
        <v>0</v>
      </c>
      <c r="AG8" s="13" t="b">
        <v>0</v>
      </c>
      <c r="AH8" s="14" t="b">
        <v>0</v>
      </c>
      <c r="AI8" s="13" t="b">
        <v>1</v>
      </c>
      <c r="AJ8" s="13" t="b">
        <v>1</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1</v>
      </c>
      <c r="BA8" s="28" t="b">
        <v>0</v>
      </c>
      <c r="BB8" s="28" t="b">
        <v>1</v>
      </c>
      <c r="BC8" s="28" t="b">
        <v>0</v>
      </c>
      <c r="BD8" s="28" t="b">
        <v>1</v>
      </c>
      <c r="BE8" s="28" t="b">
        <v>0</v>
      </c>
      <c r="BF8" s="28" t="b">
        <v>0</v>
      </c>
      <c r="BG8" s="28" t="b">
        <v>0</v>
      </c>
      <c r="BH8" s="28" t="b">
        <v>1</v>
      </c>
      <c r="BI8" s="28" t="b">
        <v>0</v>
      </c>
      <c r="BJ8" s="28" t="b">
        <v>0</v>
      </c>
      <c r="BK8" s="28" t="b">
        <v>0</v>
      </c>
      <c r="BL8" s="28" t="b">
        <v>0</v>
      </c>
      <c r="BM8" s="28" t="b">
        <v>1</v>
      </c>
      <c r="BN8" s="28" t="b">
        <v>0</v>
      </c>
      <c r="BO8" s="28" t="b">
        <v>0</v>
      </c>
      <c r="BP8" s="28" t="b">
        <v>1</v>
      </c>
      <c r="BQ8" s="28" t="b">
        <v>0</v>
      </c>
      <c r="BR8" s="28" t="b">
        <v>0</v>
      </c>
    </row>
  </sheetData>
  <phoneticPr fontId="5" type="noConversion"/>
  <conditionalFormatting sqref="A7:XFD7">
    <cfRule type="containsText" dxfId="1" priority="5" operator="containsText" text="fixed text">
      <formula>NOT(ISERROR(SEARCH("fixed text",A7)))</formula>
    </cfRule>
  </conditionalFormatting>
  <conditionalFormatting sqref="H1:H8 P1:BR8">
    <cfRule type="cellIs" dxfId="0"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108"/>
  <sheetViews>
    <sheetView zoomScaleNormal="100" workbookViewId="0">
      <pane ySplit="7" topLeftCell="A8" activePane="bottomLeft" state="frozen"/>
      <selection pane="bottomLeft"/>
    </sheetView>
  </sheetViews>
  <sheetFormatPr defaultRowHeight="14.5" x14ac:dyDescent="0.35"/>
  <cols>
    <col min="1" max="1" width="14.36328125" customWidth="1"/>
    <col min="2" max="2" width="25.81640625" customWidth="1"/>
    <col min="3" max="3" width="20.54296875" customWidth="1"/>
    <col min="4" max="4" width="17.26953125" customWidth="1"/>
    <col min="5" max="5" width="46.1796875" customWidth="1"/>
    <col min="6" max="6" width="13" customWidth="1"/>
    <col min="7" max="7" width="14.54296875" customWidth="1"/>
    <col min="8" max="8" width="38.36328125" customWidth="1"/>
    <col min="9" max="9" width="57.54296875" customWidth="1"/>
  </cols>
  <sheetData>
    <row r="1" spans="1:9" x14ac:dyDescent="0.35">
      <c r="F1" s="24"/>
    </row>
    <row r="2" spans="1:9" ht="18.5" x14ac:dyDescent="0.45">
      <c r="A2" s="26" t="str" cm="1">
        <f t="array" ref="A2">IF(COUNTA(A8:A999997)=1, RoomTemplateData[Template Name] &amp; " (" &amp; RoomTemplateData[Code] &amp; ") - Items in Room Template", "Standard Components - Items in Room Template")</f>
        <v>Standard Components - Items in Room Template</v>
      </c>
      <c r="F2" s="24"/>
    </row>
    <row r="3" spans="1:9" x14ac:dyDescent="0.35">
      <c r="A3" s="21">
        <f>'Room Template Data'!A3</f>
        <v>45887</v>
      </c>
      <c r="F3" s="24"/>
    </row>
    <row r="4" spans="1:9" ht="18" x14ac:dyDescent="0.35">
      <c r="A4" s="4"/>
      <c r="F4" s="24"/>
    </row>
    <row r="5" spans="1:9" x14ac:dyDescent="0.35">
      <c r="A5" t="str">
        <f t="array" ref="A5">"No. of Standard Components = "&amp;SUM(IF(FREQUENCY(IF(LEN(A8:A1000000)&gt;0,MATCH(A8:A1000000,A8:A1000000,0),""),ROW(A8:A1000000)-ROW(A8)+1)&gt;0,1))</f>
        <v>No. of Standard Components = 1</v>
      </c>
      <c r="F5" s="24"/>
    </row>
    <row r="6" spans="1:9" x14ac:dyDescent="0.35">
      <c r="F6" s="24"/>
    </row>
    <row r="7" spans="1:9" x14ac:dyDescent="0.35">
      <c r="A7" s="5" t="s">
        <v>3</v>
      </c>
      <c r="B7" s="5" t="s">
        <v>4</v>
      </c>
      <c r="C7" s="5" t="s">
        <v>8</v>
      </c>
      <c r="D7" s="6" t="s">
        <v>0</v>
      </c>
      <c r="E7" s="6" t="s">
        <v>1</v>
      </c>
      <c r="F7" s="23" t="s">
        <v>9</v>
      </c>
      <c r="G7" s="23" t="s">
        <v>57</v>
      </c>
      <c r="H7" s="7" t="s">
        <v>10</v>
      </c>
      <c r="I7" s="7" t="s">
        <v>2</v>
      </c>
    </row>
    <row r="8" spans="1:9" x14ac:dyDescent="0.35">
      <c r="A8" s="33" t="s">
        <v>78</v>
      </c>
      <c r="B8" s="32" t="s">
        <v>79</v>
      </c>
      <c r="C8" s="32" t="s">
        <v>85</v>
      </c>
      <c r="D8" s="34" t="s">
        <v>86</v>
      </c>
      <c r="E8" s="32" t="s">
        <v>87</v>
      </c>
      <c r="F8" s="25">
        <v>1</v>
      </c>
      <c r="G8" s="10">
        <v>1</v>
      </c>
      <c r="H8" s="32" t="s">
        <v>11</v>
      </c>
      <c r="I8" s="32" t="s">
        <v>88</v>
      </c>
    </row>
    <row r="9" spans="1:9" x14ac:dyDescent="0.35">
      <c r="A9" s="31" t="s">
        <v>78</v>
      </c>
      <c r="B9" s="32" t="s">
        <v>79</v>
      </c>
      <c r="C9" s="32" t="s">
        <v>85</v>
      </c>
      <c r="D9" s="32" t="s">
        <v>89</v>
      </c>
      <c r="E9" s="32" t="s">
        <v>90</v>
      </c>
      <c r="F9" s="25">
        <v>1</v>
      </c>
      <c r="G9" s="10">
        <v>1</v>
      </c>
      <c r="H9" s="32"/>
      <c r="I9" s="32" t="s">
        <v>91</v>
      </c>
    </row>
    <row r="10" spans="1:9" x14ac:dyDescent="0.35">
      <c r="A10" s="31" t="s">
        <v>78</v>
      </c>
      <c r="B10" s="32" t="s">
        <v>79</v>
      </c>
      <c r="C10" s="32" t="s">
        <v>85</v>
      </c>
      <c r="D10" s="32" t="s">
        <v>92</v>
      </c>
      <c r="E10" s="32" t="s">
        <v>93</v>
      </c>
      <c r="F10" s="25">
        <v>2</v>
      </c>
      <c r="G10" s="10">
        <v>3</v>
      </c>
      <c r="H10" s="32"/>
      <c r="I10" s="32" t="s">
        <v>94</v>
      </c>
    </row>
    <row r="11" spans="1:9" x14ac:dyDescent="0.35">
      <c r="A11" s="31" t="s">
        <v>78</v>
      </c>
      <c r="B11" s="32" t="s">
        <v>79</v>
      </c>
      <c r="C11" s="32" t="s">
        <v>85</v>
      </c>
      <c r="D11" s="32" t="s">
        <v>95</v>
      </c>
      <c r="E11" s="32" t="s">
        <v>96</v>
      </c>
      <c r="F11" s="25">
        <v>1</v>
      </c>
      <c r="G11" s="10">
        <v>1</v>
      </c>
      <c r="H11" s="32"/>
      <c r="I11" s="32" t="s">
        <v>97</v>
      </c>
    </row>
    <row r="12" spans="1:9" x14ac:dyDescent="0.35">
      <c r="A12" s="31" t="s">
        <v>78</v>
      </c>
      <c r="B12" s="32" t="s">
        <v>79</v>
      </c>
      <c r="C12" s="32" t="s">
        <v>85</v>
      </c>
      <c r="D12" s="32" t="s">
        <v>98</v>
      </c>
      <c r="E12" s="32" t="s">
        <v>99</v>
      </c>
      <c r="F12" s="25">
        <v>1</v>
      </c>
      <c r="G12" s="10">
        <v>1</v>
      </c>
      <c r="H12" s="32"/>
      <c r="I12" s="32"/>
    </row>
    <row r="13" spans="1:9" x14ac:dyDescent="0.35">
      <c r="A13" s="31" t="s">
        <v>78</v>
      </c>
      <c r="B13" s="32" t="s">
        <v>79</v>
      </c>
      <c r="C13" s="32" t="s">
        <v>85</v>
      </c>
      <c r="D13" s="32" t="s">
        <v>100</v>
      </c>
      <c r="E13" s="32" t="s">
        <v>101</v>
      </c>
      <c r="F13" s="25">
        <v>1</v>
      </c>
      <c r="G13" s="10">
        <v>1</v>
      </c>
      <c r="H13" s="32"/>
      <c r="I13" s="32"/>
    </row>
    <row r="14" spans="1:9" x14ac:dyDescent="0.35">
      <c r="A14" s="31" t="s">
        <v>78</v>
      </c>
      <c r="B14" s="32" t="s">
        <v>79</v>
      </c>
      <c r="C14" s="32" t="s">
        <v>85</v>
      </c>
      <c r="D14" s="32" t="s">
        <v>102</v>
      </c>
      <c r="E14" s="32" t="s">
        <v>103</v>
      </c>
      <c r="F14" s="25">
        <v>1</v>
      </c>
      <c r="G14" s="10">
        <v>3</v>
      </c>
      <c r="H14" s="32"/>
      <c r="I14" s="32" t="s">
        <v>104</v>
      </c>
    </row>
    <row r="15" spans="1:9" x14ac:dyDescent="0.35">
      <c r="A15" s="31" t="s">
        <v>78</v>
      </c>
      <c r="B15" s="32" t="s">
        <v>79</v>
      </c>
      <c r="C15" s="32" t="s">
        <v>85</v>
      </c>
      <c r="D15" s="32" t="s">
        <v>105</v>
      </c>
      <c r="E15" s="32" t="s">
        <v>106</v>
      </c>
      <c r="F15" s="25">
        <v>1</v>
      </c>
      <c r="G15" s="10">
        <v>3</v>
      </c>
      <c r="H15" s="32"/>
      <c r="I15" s="32" t="s">
        <v>104</v>
      </c>
    </row>
    <row r="16" spans="1:9" x14ac:dyDescent="0.35">
      <c r="A16" s="31" t="s">
        <v>78</v>
      </c>
      <c r="B16" s="32" t="s">
        <v>79</v>
      </c>
      <c r="C16" s="32" t="s">
        <v>85</v>
      </c>
      <c r="D16" s="32" t="s">
        <v>107</v>
      </c>
      <c r="E16" s="32" t="s">
        <v>108</v>
      </c>
      <c r="F16" s="25">
        <v>1</v>
      </c>
      <c r="G16" s="10">
        <v>1</v>
      </c>
      <c r="H16" s="32"/>
      <c r="I16" s="32" t="s">
        <v>109</v>
      </c>
    </row>
    <row r="17" spans="1:9" x14ac:dyDescent="0.35">
      <c r="A17" s="31" t="s">
        <v>78</v>
      </c>
      <c r="B17" s="32" t="s">
        <v>79</v>
      </c>
      <c r="C17" s="32" t="s">
        <v>85</v>
      </c>
      <c r="D17" s="32" t="s">
        <v>110</v>
      </c>
      <c r="E17" s="32" t="s">
        <v>111</v>
      </c>
      <c r="F17" s="25">
        <v>1</v>
      </c>
      <c r="G17" s="10">
        <v>1</v>
      </c>
      <c r="H17" s="32"/>
      <c r="I17" s="32" t="s">
        <v>112</v>
      </c>
    </row>
    <row r="18" spans="1:9" x14ac:dyDescent="0.35">
      <c r="A18" s="31" t="s">
        <v>78</v>
      </c>
      <c r="B18" s="32" t="s">
        <v>79</v>
      </c>
      <c r="C18" s="32" t="s">
        <v>85</v>
      </c>
      <c r="D18" s="32" t="s">
        <v>113</v>
      </c>
      <c r="E18" s="32" t="s">
        <v>114</v>
      </c>
      <c r="F18" s="25">
        <v>1</v>
      </c>
      <c r="G18" s="10">
        <v>1</v>
      </c>
      <c r="H18" s="32"/>
      <c r="I18" s="32"/>
    </row>
    <row r="19" spans="1:9" x14ac:dyDescent="0.35">
      <c r="A19" s="31" t="s">
        <v>78</v>
      </c>
      <c r="B19" s="32" t="s">
        <v>79</v>
      </c>
      <c r="C19" s="32" t="s">
        <v>85</v>
      </c>
      <c r="D19" s="32" t="s">
        <v>115</v>
      </c>
      <c r="E19" s="32" t="s">
        <v>116</v>
      </c>
      <c r="F19" s="25">
        <v>3</v>
      </c>
      <c r="G19" s="10">
        <v>1</v>
      </c>
      <c r="H19" s="32"/>
      <c r="I19" s="32"/>
    </row>
    <row r="20" spans="1:9" x14ac:dyDescent="0.35">
      <c r="A20" s="31" t="s">
        <v>78</v>
      </c>
      <c r="B20" s="32" t="s">
        <v>79</v>
      </c>
      <c r="C20" s="32" t="s">
        <v>85</v>
      </c>
      <c r="D20" s="32" t="s">
        <v>117</v>
      </c>
      <c r="E20" s="32" t="s">
        <v>118</v>
      </c>
      <c r="F20" s="25">
        <v>4</v>
      </c>
      <c r="G20" s="10">
        <v>1</v>
      </c>
      <c r="H20" s="32"/>
      <c r="I20" s="32" t="s">
        <v>119</v>
      </c>
    </row>
    <row r="21" spans="1:9" x14ac:dyDescent="0.35">
      <c r="A21" s="31" t="s">
        <v>78</v>
      </c>
      <c r="B21" s="32" t="s">
        <v>79</v>
      </c>
      <c r="C21" s="32" t="s">
        <v>85</v>
      </c>
      <c r="D21" s="32" t="s">
        <v>120</v>
      </c>
      <c r="E21" s="32" t="s">
        <v>121</v>
      </c>
      <c r="F21" s="25">
        <v>2</v>
      </c>
      <c r="G21" s="10">
        <v>1</v>
      </c>
      <c r="H21" s="32"/>
      <c r="I21" s="32" t="s">
        <v>119</v>
      </c>
    </row>
    <row r="22" spans="1:9" x14ac:dyDescent="0.35">
      <c r="A22" s="31" t="s">
        <v>78</v>
      </c>
      <c r="B22" s="32" t="s">
        <v>79</v>
      </c>
      <c r="C22" s="32" t="s">
        <v>85</v>
      </c>
      <c r="D22" s="32" t="s">
        <v>122</v>
      </c>
      <c r="E22" s="32" t="s">
        <v>123</v>
      </c>
      <c r="F22" s="25">
        <v>8</v>
      </c>
      <c r="G22" s="10">
        <v>1</v>
      </c>
      <c r="H22" s="32"/>
      <c r="I22" s="32" t="s">
        <v>119</v>
      </c>
    </row>
    <row r="23" spans="1:9" x14ac:dyDescent="0.35">
      <c r="A23" s="31" t="s">
        <v>78</v>
      </c>
      <c r="B23" s="32" t="s">
        <v>79</v>
      </c>
      <c r="C23" s="32" t="s">
        <v>85</v>
      </c>
      <c r="D23" s="32" t="s">
        <v>124</v>
      </c>
      <c r="E23" s="32" t="s">
        <v>125</v>
      </c>
      <c r="F23" s="25">
        <v>1</v>
      </c>
      <c r="G23" s="10">
        <v>1</v>
      </c>
      <c r="H23" s="32"/>
      <c r="I23" s="32"/>
    </row>
    <row r="24" spans="1:9" x14ac:dyDescent="0.35">
      <c r="A24" s="31" t="s">
        <v>78</v>
      </c>
      <c r="B24" s="32" t="s">
        <v>79</v>
      </c>
      <c r="C24" s="32" t="s">
        <v>85</v>
      </c>
      <c r="D24" s="32" t="s">
        <v>126</v>
      </c>
      <c r="E24" s="32" t="s">
        <v>127</v>
      </c>
      <c r="F24" s="25">
        <v>1</v>
      </c>
      <c r="G24" s="10">
        <v>3</v>
      </c>
      <c r="H24" s="32"/>
      <c r="I24" s="32" t="s">
        <v>128</v>
      </c>
    </row>
    <row r="25" spans="1:9" x14ac:dyDescent="0.35">
      <c r="A25" s="31" t="s">
        <v>78</v>
      </c>
      <c r="B25" s="32" t="s">
        <v>79</v>
      </c>
      <c r="C25" s="32" t="s">
        <v>85</v>
      </c>
      <c r="D25" s="32" t="s">
        <v>129</v>
      </c>
      <c r="E25" s="32" t="s">
        <v>130</v>
      </c>
      <c r="F25" s="25">
        <v>1</v>
      </c>
      <c r="G25" s="10">
        <v>1</v>
      </c>
      <c r="H25" s="32"/>
      <c r="I25" s="32"/>
    </row>
    <row r="26" spans="1:9" x14ac:dyDescent="0.35">
      <c r="A26" s="31" t="s">
        <v>78</v>
      </c>
      <c r="B26" s="32" t="s">
        <v>79</v>
      </c>
      <c r="C26" s="32" t="s">
        <v>85</v>
      </c>
      <c r="D26" s="32" t="s">
        <v>131</v>
      </c>
      <c r="E26" s="32" t="s">
        <v>132</v>
      </c>
      <c r="F26" s="25">
        <v>1</v>
      </c>
      <c r="G26" s="10">
        <v>1</v>
      </c>
      <c r="H26" s="32"/>
      <c r="I26" s="32"/>
    </row>
    <row r="27" spans="1:9" x14ac:dyDescent="0.35">
      <c r="A27" s="31" t="s">
        <v>78</v>
      </c>
      <c r="B27" s="32" t="s">
        <v>79</v>
      </c>
      <c r="C27" s="32" t="s">
        <v>85</v>
      </c>
      <c r="D27" s="32" t="s">
        <v>133</v>
      </c>
      <c r="E27" s="32" t="s">
        <v>134</v>
      </c>
      <c r="F27" s="25">
        <v>1</v>
      </c>
      <c r="G27" s="10">
        <v>3</v>
      </c>
      <c r="H27" s="32"/>
      <c r="I27" s="32" t="s">
        <v>135</v>
      </c>
    </row>
    <row r="28" spans="1:9" x14ac:dyDescent="0.35">
      <c r="A28" s="31" t="s">
        <v>78</v>
      </c>
      <c r="B28" s="32" t="s">
        <v>79</v>
      </c>
      <c r="C28" s="32" t="s">
        <v>85</v>
      </c>
      <c r="D28" s="32" t="s">
        <v>136</v>
      </c>
      <c r="E28" s="32" t="s">
        <v>137</v>
      </c>
      <c r="F28" s="25">
        <v>1</v>
      </c>
      <c r="G28" s="10">
        <v>1</v>
      </c>
      <c r="H28" s="32"/>
      <c r="I28" s="32"/>
    </row>
    <row r="29" spans="1:9" x14ac:dyDescent="0.35">
      <c r="A29" s="31" t="s">
        <v>78</v>
      </c>
      <c r="B29" s="32" t="s">
        <v>79</v>
      </c>
      <c r="C29" s="32" t="s">
        <v>85</v>
      </c>
      <c r="D29" s="32" t="s">
        <v>138</v>
      </c>
      <c r="E29" s="32" t="s">
        <v>139</v>
      </c>
      <c r="F29" s="25">
        <v>1</v>
      </c>
      <c r="G29" s="10">
        <v>1</v>
      </c>
      <c r="H29" s="32"/>
      <c r="I29" s="32"/>
    </row>
    <row r="30" spans="1:9" x14ac:dyDescent="0.35">
      <c r="A30" s="31" t="s">
        <v>78</v>
      </c>
      <c r="B30" s="32" t="s">
        <v>79</v>
      </c>
      <c r="C30" s="32" t="s">
        <v>85</v>
      </c>
      <c r="D30" s="32" t="s">
        <v>140</v>
      </c>
      <c r="E30" s="32" t="s">
        <v>141</v>
      </c>
      <c r="F30" s="25">
        <v>1</v>
      </c>
      <c r="G30" s="10">
        <v>1</v>
      </c>
      <c r="H30" s="32"/>
      <c r="I30" s="32" t="s">
        <v>142</v>
      </c>
    </row>
    <row r="31" spans="1:9" x14ac:dyDescent="0.35">
      <c r="A31" s="31" t="s">
        <v>78</v>
      </c>
      <c r="B31" s="32" t="s">
        <v>79</v>
      </c>
      <c r="C31" s="32" t="s">
        <v>85</v>
      </c>
      <c r="D31" s="32" t="s">
        <v>143</v>
      </c>
      <c r="E31" s="32" t="s">
        <v>144</v>
      </c>
      <c r="F31" s="25">
        <v>1</v>
      </c>
      <c r="G31" s="10">
        <v>1</v>
      </c>
      <c r="H31" s="32"/>
      <c r="I31" s="32" t="s">
        <v>142</v>
      </c>
    </row>
    <row r="32" spans="1:9" x14ac:dyDescent="0.35">
      <c r="A32" s="31" t="s">
        <v>78</v>
      </c>
      <c r="B32" s="32" t="s">
        <v>79</v>
      </c>
      <c r="C32" s="32" t="s">
        <v>85</v>
      </c>
      <c r="D32" s="32" t="s">
        <v>145</v>
      </c>
      <c r="E32" s="32" t="s">
        <v>146</v>
      </c>
      <c r="F32" s="25">
        <v>1</v>
      </c>
      <c r="G32" s="10">
        <v>1</v>
      </c>
      <c r="H32" s="32"/>
      <c r="I32" s="32" t="s">
        <v>147</v>
      </c>
    </row>
    <row r="33" spans="1:9" x14ac:dyDescent="0.35">
      <c r="A33" s="31" t="s">
        <v>78</v>
      </c>
      <c r="B33" s="32" t="s">
        <v>79</v>
      </c>
      <c r="C33" s="32" t="s">
        <v>85</v>
      </c>
      <c r="D33" s="32" t="s">
        <v>148</v>
      </c>
      <c r="E33" s="32" t="s">
        <v>149</v>
      </c>
      <c r="F33" s="25">
        <v>1</v>
      </c>
      <c r="G33" s="10">
        <v>3</v>
      </c>
      <c r="H33" s="32"/>
      <c r="I33" s="32" t="s">
        <v>150</v>
      </c>
    </row>
    <row r="34" spans="1:9" x14ac:dyDescent="0.35">
      <c r="A34" s="31" t="s">
        <v>78</v>
      </c>
      <c r="B34" s="32" t="s">
        <v>79</v>
      </c>
      <c r="C34" s="32" t="s">
        <v>85</v>
      </c>
      <c r="D34" s="32" t="s">
        <v>151</v>
      </c>
      <c r="E34" s="32" t="s">
        <v>152</v>
      </c>
      <c r="F34" s="25">
        <v>1</v>
      </c>
      <c r="G34" s="10">
        <v>1</v>
      </c>
      <c r="H34" s="32"/>
      <c r="I34" s="32" t="s">
        <v>153</v>
      </c>
    </row>
    <row r="35" spans="1:9" x14ac:dyDescent="0.35">
      <c r="A35" s="31" t="s">
        <v>78</v>
      </c>
      <c r="B35" s="32" t="s">
        <v>79</v>
      </c>
      <c r="C35" s="32" t="s">
        <v>85</v>
      </c>
      <c r="D35" s="32" t="s">
        <v>154</v>
      </c>
      <c r="E35" s="32" t="s">
        <v>155</v>
      </c>
      <c r="F35" s="25">
        <v>1</v>
      </c>
      <c r="G35" s="10">
        <v>1</v>
      </c>
      <c r="H35" s="32"/>
      <c r="I35" s="32" t="s">
        <v>153</v>
      </c>
    </row>
    <row r="36" spans="1:9" x14ac:dyDescent="0.35">
      <c r="A36" s="31" t="s">
        <v>78</v>
      </c>
      <c r="B36" s="32" t="s">
        <v>79</v>
      </c>
      <c r="C36" s="32" t="s">
        <v>85</v>
      </c>
      <c r="D36" s="32" t="s">
        <v>156</v>
      </c>
      <c r="E36" s="32" t="s">
        <v>157</v>
      </c>
      <c r="F36" s="25">
        <v>1</v>
      </c>
      <c r="G36" s="10">
        <v>1</v>
      </c>
      <c r="H36" s="32"/>
      <c r="I36" s="32"/>
    </row>
    <row r="37" spans="1:9" x14ac:dyDescent="0.35">
      <c r="A37" s="31" t="s">
        <v>78</v>
      </c>
      <c r="B37" s="32" t="s">
        <v>79</v>
      </c>
      <c r="C37" s="32" t="s">
        <v>85</v>
      </c>
      <c r="D37" s="32" t="s">
        <v>158</v>
      </c>
      <c r="E37" s="32" t="s">
        <v>159</v>
      </c>
      <c r="F37" s="25">
        <v>1</v>
      </c>
      <c r="G37" s="10">
        <v>1</v>
      </c>
      <c r="H37" s="32"/>
      <c r="I37" s="32" t="s">
        <v>160</v>
      </c>
    </row>
    <row r="38" spans="1:9" x14ac:dyDescent="0.35">
      <c r="A38" s="31" t="s">
        <v>78</v>
      </c>
      <c r="B38" s="32" t="s">
        <v>79</v>
      </c>
      <c r="C38" s="32" t="s">
        <v>85</v>
      </c>
      <c r="D38" s="32" t="s">
        <v>161</v>
      </c>
      <c r="E38" s="32" t="s">
        <v>162</v>
      </c>
      <c r="F38" s="25">
        <v>1</v>
      </c>
      <c r="G38" s="10">
        <v>1</v>
      </c>
      <c r="H38" s="32"/>
      <c r="I38" s="32" t="s">
        <v>160</v>
      </c>
    </row>
    <row r="39" spans="1:9" x14ac:dyDescent="0.35">
      <c r="A39" s="31" t="s">
        <v>78</v>
      </c>
      <c r="B39" s="32" t="s">
        <v>79</v>
      </c>
      <c r="C39" s="32" t="s">
        <v>85</v>
      </c>
      <c r="D39" s="32" t="s">
        <v>163</v>
      </c>
      <c r="E39" s="32" t="s">
        <v>164</v>
      </c>
      <c r="F39" s="25">
        <v>1</v>
      </c>
      <c r="G39" s="10">
        <v>1</v>
      </c>
      <c r="H39" s="32"/>
      <c r="I39" s="32" t="s">
        <v>165</v>
      </c>
    </row>
    <row r="40" spans="1:9" x14ac:dyDescent="0.35">
      <c r="A40" s="31" t="s">
        <v>78</v>
      </c>
      <c r="B40" s="32" t="s">
        <v>79</v>
      </c>
      <c r="C40" s="32" t="s">
        <v>85</v>
      </c>
      <c r="D40" s="32" t="s">
        <v>166</v>
      </c>
      <c r="E40" s="32" t="s">
        <v>167</v>
      </c>
      <c r="F40" s="25">
        <v>1</v>
      </c>
      <c r="G40" s="10">
        <v>1</v>
      </c>
      <c r="H40" s="32"/>
      <c r="I40" s="32"/>
    </row>
    <row r="41" spans="1:9" x14ac:dyDescent="0.35">
      <c r="A41" s="31" t="s">
        <v>78</v>
      </c>
      <c r="B41" s="32" t="s">
        <v>79</v>
      </c>
      <c r="C41" s="32" t="s">
        <v>85</v>
      </c>
      <c r="D41" s="32" t="s">
        <v>168</v>
      </c>
      <c r="E41" s="32" t="s">
        <v>169</v>
      </c>
      <c r="F41" s="25">
        <v>1</v>
      </c>
      <c r="G41" s="10">
        <v>1</v>
      </c>
      <c r="H41" s="32"/>
      <c r="I41" s="32" t="s">
        <v>165</v>
      </c>
    </row>
    <row r="42" spans="1:9" x14ac:dyDescent="0.35">
      <c r="A42" s="31" t="s">
        <v>78</v>
      </c>
      <c r="B42" s="32" t="s">
        <v>79</v>
      </c>
      <c r="C42" s="32" t="s">
        <v>85</v>
      </c>
      <c r="D42" s="32" t="s">
        <v>170</v>
      </c>
      <c r="E42" s="32" t="s">
        <v>171</v>
      </c>
      <c r="F42" s="25">
        <v>1</v>
      </c>
      <c r="G42" s="10">
        <v>1</v>
      </c>
      <c r="H42" s="32"/>
      <c r="I42" s="32" t="s">
        <v>165</v>
      </c>
    </row>
    <row r="43" spans="1:9" x14ac:dyDescent="0.35">
      <c r="A43" s="31" t="s">
        <v>78</v>
      </c>
      <c r="B43" s="32" t="s">
        <v>79</v>
      </c>
      <c r="C43" s="32" t="s">
        <v>85</v>
      </c>
      <c r="D43" s="32" t="s">
        <v>172</v>
      </c>
      <c r="E43" s="32" t="s">
        <v>173</v>
      </c>
      <c r="F43" s="25">
        <v>1</v>
      </c>
      <c r="G43" s="10">
        <v>1</v>
      </c>
      <c r="H43" s="32"/>
      <c r="I43" s="32"/>
    </row>
    <row r="44" spans="1:9" x14ac:dyDescent="0.35">
      <c r="A44" s="31" t="s">
        <v>78</v>
      </c>
      <c r="B44" s="32" t="s">
        <v>79</v>
      </c>
      <c r="C44" s="32" t="s">
        <v>85</v>
      </c>
      <c r="D44" s="32" t="s">
        <v>174</v>
      </c>
      <c r="E44" s="32" t="s">
        <v>175</v>
      </c>
      <c r="F44" s="25">
        <v>1</v>
      </c>
      <c r="G44" s="10">
        <v>1</v>
      </c>
      <c r="H44" s="32"/>
      <c r="I44" s="32" t="s">
        <v>176</v>
      </c>
    </row>
    <row r="45" spans="1:9" x14ac:dyDescent="0.35">
      <c r="A45" s="31" t="s">
        <v>78</v>
      </c>
      <c r="B45" s="32" t="s">
        <v>79</v>
      </c>
      <c r="C45" s="32" t="s">
        <v>85</v>
      </c>
      <c r="D45" s="32" t="s">
        <v>177</v>
      </c>
      <c r="E45" s="32" t="s">
        <v>178</v>
      </c>
      <c r="F45" s="25">
        <v>1</v>
      </c>
      <c r="G45" s="10">
        <v>1</v>
      </c>
      <c r="H45" s="32"/>
      <c r="I45" s="32" t="s">
        <v>179</v>
      </c>
    </row>
    <row r="46" spans="1:9" x14ac:dyDescent="0.35">
      <c r="A46" s="31" t="s">
        <v>78</v>
      </c>
      <c r="B46" s="32" t="s">
        <v>79</v>
      </c>
      <c r="C46" s="32" t="s">
        <v>85</v>
      </c>
      <c r="D46" s="32" t="s">
        <v>180</v>
      </c>
      <c r="E46" s="32" t="s">
        <v>181</v>
      </c>
      <c r="F46" s="25">
        <v>1</v>
      </c>
      <c r="G46" s="10">
        <v>1</v>
      </c>
      <c r="H46" s="32"/>
      <c r="I46" s="32"/>
    </row>
    <row r="47" spans="1:9" x14ac:dyDescent="0.35">
      <c r="A47" s="31" t="s">
        <v>78</v>
      </c>
      <c r="B47" s="32" t="s">
        <v>79</v>
      </c>
      <c r="C47" s="32" t="s">
        <v>85</v>
      </c>
      <c r="D47" s="32" t="s">
        <v>182</v>
      </c>
      <c r="E47" s="32" t="s">
        <v>183</v>
      </c>
      <c r="F47" s="25">
        <v>1</v>
      </c>
      <c r="G47" s="10">
        <v>1</v>
      </c>
      <c r="H47" s="32"/>
      <c r="I47" s="32"/>
    </row>
    <row r="48" spans="1:9" x14ac:dyDescent="0.35">
      <c r="A48" s="31" t="s">
        <v>78</v>
      </c>
      <c r="B48" s="32" t="s">
        <v>79</v>
      </c>
      <c r="C48" s="32" t="s">
        <v>85</v>
      </c>
      <c r="D48" s="32" t="s">
        <v>184</v>
      </c>
      <c r="E48" s="32" t="s">
        <v>185</v>
      </c>
      <c r="F48" s="25">
        <v>1</v>
      </c>
      <c r="G48" s="10">
        <v>1</v>
      </c>
      <c r="H48" s="32"/>
      <c r="I48" s="32" t="s">
        <v>186</v>
      </c>
    </row>
    <row r="49" spans="1:9" x14ac:dyDescent="0.35">
      <c r="A49" s="31" t="s">
        <v>78</v>
      </c>
      <c r="B49" s="32" t="s">
        <v>79</v>
      </c>
      <c r="C49" s="32" t="s">
        <v>85</v>
      </c>
      <c r="D49" s="32" t="s">
        <v>148</v>
      </c>
      <c r="E49" s="32" t="s">
        <v>149</v>
      </c>
      <c r="F49" s="25">
        <v>1</v>
      </c>
      <c r="G49" s="10">
        <v>1</v>
      </c>
      <c r="H49" s="32"/>
      <c r="I49" s="32" t="s">
        <v>187</v>
      </c>
    </row>
    <row r="50" spans="1:9" x14ac:dyDescent="0.35">
      <c r="A50" s="31" t="s">
        <v>78</v>
      </c>
      <c r="B50" s="32" t="s">
        <v>79</v>
      </c>
      <c r="C50" s="32" t="s">
        <v>85</v>
      </c>
      <c r="D50" s="32" t="s">
        <v>188</v>
      </c>
      <c r="E50" s="32" t="s">
        <v>189</v>
      </c>
      <c r="F50" s="25">
        <v>1</v>
      </c>
      <c r="G50" s="10">
        <v>1</v>
      </c>
      <c r="H50" s="32"/>
      <c r="I50" s="32"/>
    </row>
    <row r="51" spans="1:9" x14ac:dyDescent="0.35">
      <c r="A51" s="31" t="s">
        <v>78</v>
      </c>
      <c r="B51" s="32" t="s">
        <v>79</v>
      </c>
      <c r="C51" s="32" t="s">
        <v>85</v>
      </c>
      <c r="D51" s="32" t="s">
        <v>190</v>
      </c>
      <c r="E51" s="32" t="s">
        <v>191</v>
      </c>
      <c r="F51" s="25">
        <v>1</v>
      </c>
      <c r="G51" s="10">
        <v>1</v>
      </c>
      <c r="H51" s="32"/>
      <c r="I51" s="32" t="s">
        <v>192</v>
      </c>
    </row>
    <row r="52" spans="1:9" x14ac:dyDescent="0.35">
      <c r="A52" s="31" t="s">
        <v>78</v>
      </c>
      <c r="B52" s="32" t="s">
        <v>79</v>
      </c>
      <c r="C52" s="32" t="s">
        <v>85</v>
      </c>
      <c r="D52" s="32" t="s">
        <v>193</v>
      </c>
      <c r="E52" s="32" t="s">
        <v>194</v>
      </c>
      <c r="F52" s="25">
        <v>1</v>
      </c>
      <c r="G52" s="10">
        <v>1</v>
      </c>
      <c r="H52" s="32"/>
      <c r="I52" s="32" t="s">
        <v>109</v>
      </c>
    </row>
    <row r="53" spans="1:9" x14ac:dyDescent="0.35">
      <c r="A53" s="31" t="s">
        <v>78</v>
      </c>
      <c r="B53" s="32" t="s">
        <v>79</v>
      </c>
      <c r="C53" s="32" t="s">
        <v>195</v>
      </c>
      <c r="D53" s="32" t="s">
        <v>196</v>
      </c>
      <c r="E53" s="32" t="s">
        <v>197</v>
      </c>
      <c r="F53" s="25">
        <v>1</v>
      </c>
      <c r="G53" s="10">
        <v>1</v>
      </c>
      <c r="H53" s="32" t="s">
        <v>198</v>
      </c>
      <c r="I53" s="32" t="s">
        <v>199</v>
      </c>
    </row>
    <row r="54" spans="1:9" x14ac:dyDescent="0.35">
      <c r="A54" s="31" t="s">
        <v>78</v>
      </c>
      <c r="B54" s="32" t="s">
        <v>79</v>
      </c>
      <c r="C54" s="32" t="s">
        <v>195</v>
      </c>
      <c r="D54" s="32" t="s">
        <v>200</v>
      </c>
      <c r="E54" s="32" t="s">
        <v>201</v>
      </c>
      <c r="F54" s="25">
        <v>1</v>
      </c>
      <c r="G54" s="10">
        <v>1</v>
      </c>
      <c r="H54" s="32" t="s">
        <v>202</v>
      </c>
      <c r="I54" s="32"/>
    </row>
    <row r="55" spans="1:9" x14ac:dyDescent="0.35">
      <c r="A55" s="31" t="s">
        <v>78</v>
      </c>
      <c r="B55" s="32" t="s">
        <v>79</v>
      </c>
      <c r="C55" s="32" t="s">
        <v>195</v>
      </c>
      <c r="D55" s="32" t="s">
        <v>203</v>
      </c>
      <c r="E55" s="32" t="s">
        <v>204</v>
      </c>
      <c r="F55" s="25">
        <v>1</v>
      </c>
      <c r="G55" s="10">
        <v>1</v>
      </c>
      <c r="H55" s="32" t="s">
        <v>205</v>
      </c>
      <c r="I55" s="32"/>
    </row>
    <row r="56" spans="1:9" x14ac:dyDescent="0.35">
      <c r="A56" s="31" t="s">
        <v>78</v>
      </c>
      <c r="B56" s="32" t="s">
        <v>79</v>
      </c>
      <c r="C56" s="32" t="s">
        <v>195</v>
      </c>
      <c r="D56" s="32" t="s">
        <v>206</v>
      </c>
      <c r="E56" s="32" t="s">
        <v>207</v>
      </c>
      <c r="F56" s="25">
        <v>1</v>
      </c>
      <c r="G56" s="10">
        <v>1</v>
      </c>
      <c r="H56" s="32" t="s">
        <v>208</v>
      </c>
      <c r="I56" s="32"/>
    </row>
    <row r="57" spans="1:9" x14ac:dyDescent="0.35">
      <c r="A57" s="31" t="s">
        <v>78</v>
      </c>
      <c r="B57" s="32" t="s">
        <v>79</v>
      </c>
      <c r="C57" s="32" t="s">
        <v>195</v>
      </c>
      <c r="D57" s="32" t="s">
        <v>209</v>
      </c>
      <c r="E57" s="32" t="s">
        <v>210</v>
      </c>
      <c r="F57" s="25">
        <v>1</v>
      </c>
      <c r="G57" s="10">
        <v>1</v>
      </c>
      <c r="H57" s="32" t="s">
        <v>211</v>
      </c>
      <c r="I57" s="32" t="s">
        <v>165</v>
      </c>
    </row>
    <row r="58" spans="1:9" x14ac:dyDescent="0.35">
      <c r="A58" s="31" t="s">
        <v>78</v>
      </c>
      <c r="B58" s="32" t="s">
        <v>79</v>
      </c>
      <c r="C58" s="32" t="s">
        <v>195</v>
      </c>
      <c r="D58" s="32" t="s">
        <v>212</v>
      </c>
      <c r="E58" s="32" t="s">
        <v>213</v>
      </c>
      <c r="F58" s="25">
        <v>1</v>
      </c>
      <c r="G58" s="10">
        <v>1</v>
      </c>
      <c r="H58" s="32" t="s">
        <v>214</v>
      </c>
      <c r="I58" s="32"/>
    </row>
    <row r="59" spans="1:9" x14ac:dyDescent="0.35">
      <c r="A59" s="31" t="s">
        <v>78</v>
      </c>
      <c r="B59" s="32" t="s">
        <v>79</v>
      </c>
      <c r="C59" s="32" t="s">
        <v>195</v>
      </c>
      <c r="D59" s="32" t="s">
        <v>215</v>
      </c>
      <c r="E59" s="32" t="s">
        <v>216</v>
      </c>
      <c r="F59" s="25">
        <v>1</v>
      </c>
      <c r="G59" s="10">
        <v>1</v>
      </c>
      <c r="H59" s="32" t="s">
        <v>217</v>
      </c>
      <c r="I59" s="32"/>
    </row>
    <row r="60" spans="1:9" x14ac:dyDescent="0.35">
      <c r="A60" s="31" t="s">
        <v>78</v>
      </c>
      <c r="B60" s="32" t="s">
        <v>79</v>
      </c>
      <c r="C60" s="32" t="s">
        <v>195</v>
      </c>
      <c r="D60" s="32" t="s">
        <v>218</v>
      </c>
      <c r="E60" s="32" t="s">
        <v>219</v>
      </c>
      <c r="F60" s="25">
        <v>1</v>
      </c>
      <c r="G60" s="10">
        <v>1</v>
      </c>
      <c r="H60" s="32" t="s">
        <v>220</v>
      </c>
      <c r="I60" s="32"/>
    </row>
    <row r="61" spans="1:9" x14ac:dyDescent="0.35">
      <c r="A61" s="31" t="s">
        <v>78</v>
      </c>
      <c r="B61" s="32" t="s">
        <v>79</v>
      </c>
      <c r="C61" s="32" t="s">
        <v>195</v>
      </c>
      <c r="D61" s="32" t="s">
        <v>221</v>
      </c>
      <c r="E61" s="32" t="s">
        <v>222</v>
      </c>
      <c r="F61" s="25">
        <v>1</v>
      </c>
      <c r="G61" s="10">
        <v>1</v>
      </c>
      <c r="H61" s="32" t="s">
        <v>223</v>
      </c>
      <c r="I61" s="32"/>
    </row>
    <row r="62" spans="1:9" x14ac:dyDescent="0.35">
      <c r="A62" s="31" t="s">
        <v>78</v>
      </c>
      <c r="B62" s="32" t="s">
        <v>79</v>
      </c>
      <c r="C62" s="32" t="s">
        <v>195</v>
      </c>
      <c r="D62" s="32" t="s">
        <v>224</v>
      </c>
      <c r="E62" s="32" t="s">
        <v>225</v>
      </c>
      <c r="F62" s="25">
        <v>1</v>
      </c>
      <c r="G62" s="10">
        <v>1</v>
      </c>
      <c r="H62" s="32" t="s">
        <v>226</v>
      </c>
      <c r="I62" s="32"/>
    </row>
    <row r="63" spans="1:9" x14ac:dyDescent="0.35">
      <c r="A63" s="31" t="s">
        <v>78</v>
      </c>
      <c r="B63" s="32" t="s">
        <v>79</v>
      </c>
      <c r="C63" s="32" t="s">
        <v>227</v>
      </c>
      <c r="D63" s="32" t="s">
        <v>228</v>
      </c>
      <c r="E63" s="32" t="s">
        <v>229</v>
      </c>
      <c r="F63" s="25">
        <v>8</v>
      </c>
      <c r="G63" s="10">
        <v>1</v>
      </c>
      <c r="H63" s="32" t="s">
        <v>230</v>
      </c>
      <c r="I63" s="32"/>
    </row>
    <row r="64" spans="1:9" x14ac:dyDescent="0.35">
      <c r="A64" s="31" t="s">
        <v>78</v>
      </c>
      <c r="B64" s="32" t="s">
        <v>79</v>
      </c>
      <c r="C64" s="32" t="s">
        <v>227</v>
      </c>
      <c r="D64" s="32" t="s">
        <v>231</v>
      </c>
      <c r="E64" s="32" t="s">
        <v>232</v>
      </c>
      <c r="F64" s="25">
        <v>4</v>
      </c>
      <c r="G64" s="10">
        <v>1</v>
      </c>
      <c r="H64" s="32" t="s">
        <v>230</v>
      </c>
      <c r="I64" s="32"/>
    </row>
    <row r="65" spans="1:9" x14ac:dyDescent="0.35">
      <c r="A65" s="31" t="s">
        <v>78</v>
      </c>
      <c r="B65" s="32" t="s">
        <v>79</v>
      </c>
      <c r="C65" s="32" t="s">
        <v>227</v>
      </c>
      <c r="D65" s="32" t="s">
        <v>233</v>
      </c>
      <c r="E65" s="32" t="s">
        <v>234</v>
      </c>
      <c r="F65" s="25">
        <v>1</v>
      </c>
      <c r="G65" s="10">
        <v>1</v>
      </c>
      <c r="H65" s="32" t="s">
        <v>230</v>
      </c>
      <c r="I65" s="32"/>
    </row>
    <row r="66" spans="1:9" x14ac:dyDescent="0.35">
      <c r="A66" s="31" t="s">
        <v>78</v>
      </c>
      <c r="B66" s="32" t="s">
        <v>79</v>
      </c>
      <c r="C66" s="32" t="s">
        <v>227</v>
      </c>
      <c r="D66" s="32" t="s">
        <v>235</v>
      </c>
      <c r="E66" s="32" t="s">
        <v>236</v>
      </c>
      <c r="F66" s="25">
        <v>1</v>
      </c>
      <c r="G66" s="10">
        <v>1</v>
      </c>
      <c r="H66" s="32" t="s">
        <v>230</v>
      </c>
      <c r="I66" s="32"/>
    </row>
    <row r="67" spans="1:9" x14ac:dyDescent="0.35">
      <c r="A67" s="31" t="s">
        <v>78</v>
      </c>
      <c r="B67" s="32" t="s">
        <v>79</v>
      </c>
      <c r="C67" s="32" t="s">
        <v>227</v>
      </c>
      <c r="D67" s="32" t="s">
        <v>237</v>
      </c>
      <c r="E67" s="32" t="s">
        <v>238</v>
      </c>
      <c r="F67" s="25">
        <v>1</v>
      </c>
      <c r="G67" s="10">
        <v>1</v>
      </c>
      <c r="H67" s="32" t="s">
        <v>230</v>
      </c>
      <c r="I67" s="32"/>
    </row>
    <row r="68" spans="1:9" x14ac:dyDescent="0.35">
      <c r="A68" s="31" t="s">
        <v>78</v>
      </c>
      <c r="B68" s="32" t="s">
        <v>79</v>
      </c>
      <c r="C68" s="32" t="s">
        <v>227</v>
      </c>
      <c r="D68" s="32" t="s">
        <v>239</v>
      </c>
      <c r="E68" s="32" t="s">
        <v>240</v>
      </c>
      <c r="F68" s="25">
        <v>1</v>
      </c>
      <c r="G68" s="10">
        <v>1</v>
      </c>
      <c r="H68" s="32" t="s">
        <v>230</v>
      </c>
      <c r="I68" s="32"/>
    </row>
    <row r="69" spans="1:9" x14ac:dyDescent="0.35">
      <c r="A69" s="31" t="s">
        <v>78</v>
      </c>
      <c r="B69" s="32" t="s">
        <v>79</v>
      </c>
      <c r="C69" s="32" t="s">
        <v>227</v>
      </c>
      <c r="D69" s="32" t="s">
        <v>241</v>
      </c>
      <c r="E69" s="32" t="s">
        <v>242</v>
      </c>
      <c r="F69" s="25">
        <v>1</v>
      </c>
      <c r="G69" s="10">
        <v>1</v>
      </c>
      <c r="H69" s="32" t="s">
        <v>230</v>
      </c>
      <c r="I69" s="32" t="s">
        <v>243</v>
      </c>
    </row>
    <row r="70" spans="1:9" x14ac:dyDescent="0.35">
      <c r="A70" s="31" t="s">
        <v>78</v>
      </c>
      <c r="B70" s="32" t="s">
        <v>79</v>
      </c>
      <c r="C70" s="32" t="s">
        <v>227</v>
      </c>
      <c r="D70" s="32" t="s">
        <v>244</v>
      </c>
      <c r="E70" s="32" t="s">
        <v>245</v>
      </c>
      <c r="F70" s="25">
        <v>2</v>
      </c>
      <c r="G70" s="10">
        <v>1</v>
      </c>
      <c r="H70" s="32" t="s">
        <v>230</v>
      </c>
      <c r="I70" s="32"/>
    </row>
    <row r="71" spans="1:9" x14ac:dyDescent="0.35">
      <c r="A71" s="31" t="s">
        <v>78</v>
      </c>
      <c r="B71" s="32" t="s">
        <v>79</v>
      </c>
      <c r="C71" s="32" t="s">
        <v>227</v>
      </c>
      <c r="D71" s="32" t="s">
        <v>246</v>
      </c>
      <c r="E71" s="32" t="s">
        <v>247</v>
      </c>
      <c r="F71" s="25">
        <v>1</v>
      </c>
      <c r="G71" s="10">
        <v>1</v>
      </c>
      <c r="H71" s="32" t="s">
        <v>230</v>
      </c>
      <c r="I71" s="32"/>
    </row>
    <row r="72" spans="1:9" x14ac:dyDescent="0.35">
      <c r="A72" s="31" t="s">
        <v>78</v>
      </c>
      <c r="B72" s="32" t="s">
        <v>79</v>
      </c>
      <c r="C72" s="32" t="s">
        <v>227</v>
      </c>
      <c r="D72" s="32" t="s">
        <v>248</v>
      </c>
      <c r="E72" s="32" t="s">
        <v>249</v>
      </c>
      <c r="F72" s="25">
        <v>1</v>
      </c>
      <c r="G72" s="10">
        <v>1</v>
      </c>
      <c r="H72" s="32" t="s">
        <v>230</v>
      </c>
      <c r="I72" s="32" t="s">
        <v>250</v>
      </c>
    </row>
    <row r="73" spans="1:9" x14ac:dyDescent="0.35">
      <c r="A73" s="31" t="s">
        <v>78</v>
      </c>
      <c r="B73" s="32" t="s">
        <v>79</v>
      </c>
      <c r="C73" s="32" t="s">
        <v>227</v>
      </c>
      <c r="D73" s="32" t="s">
        <v>251</v>
      </c>
      <c r="E73" s="32" t="s">
        <v>252</v>
      </c>
      <c r="F73" s="25">
        <v>3</v>
      </c>
      <c r="G73" s="10">
        <v>1</v>
      </c>
      <c r="H73" s="32" t="s">
        <v>230</v>
      </c>
      <c r="I73" s="32"/>
    </row>
    <row r="74" spans="1:9" x14ac:dyDescent="0.35">
      <c r="A74" s="31" t="s">
        <v>78</v>
      </c>
      <c r="B74" s="32" t="s">
        <v>79</v>
      </c>
      <c r="C74" s="32" t="s">
        <v>227</v>
      </c>
      <c r="D74" s="32" t="s">
        <v>253</v>
      </c>
      <c r="E74" s="32" t="s">
        <v>254</v>
      </c>
      <c r="F74" s="25">
        <v>1</v>
      </c>
      <c r="G74" s="10">
        <v>1</v>
      </c>
      <c r="H74" s="32" t="s">
        <v>230</v>
      </c>
      <c r="I74" s="32" t="s">
        <v>255</v>
      </c>
    </row>
    <row r="75" spans="1:9" x14ac:dyDescent="0.35">
      <c r="A75" s="31" t="s">
        <v>78</v>
      </c>
      <c r="B75" s="32" t="s">
        <v>79</v>
      </c>
      <c r="C75" s="32" t="s">
        <v>227</v>
      </c>
      <c r="D75" s="32" t="s">
        <v>256</v>
      </c>
      <c r="E75" s="32" t="s">
        <v>257</v>
      </c>
      <c r="F75" s="25">
        <v>3</v>
      </c>
      <c r="G75" s="10">
        <v>1</v>
      </c>
      <c r="H75" s="32" t="s">
        <v>230</v>
      </c>
      <c r="I75" s="32"/>
    </row>
    <row r="76" spans="1:9" x14ac:dyDescent="0.35">
      <c r="A76" s="31" t="s">
        <v>78</v>
      </c>
      <c r="B76" s="32" t="s">
        <v>79</v>
      </c>
      <c r="C76" s="32" t="s">
        <v>227</v>
      </c>
      <c r="D76" s="32" t="s">
        <v>258</v>
      </c>
      <c r="E76" s="32" t="s">
        <v>259</v>
      </c>
      <c r="F76" s="25">
        <v>1</v>
      </c>
      <c r="G76" s="10">
        <v>1</v>
      </c>
      <c r="H76" s="32" t="s">
        <v>230</v>
      </c>
      <c r="I76" s="32"/>
    </row>
    <row r="77" spans="1:9" x14ac:dyDescent="0.35">
      <c r="A77" s="31" t="s">
        <v>78</v>
      </c>
      <c r="B77" s="32" t="s">
        <v>79</v>
      </c>
      <c r="C77" s="32" t="s">
        <v>227</v>
      </c>
      <c r="D77" s="32" t="s">
        <v>260</v>
      </c>
      <c r="E77" s="32" t="s">
        <v>261</v>
      </c>
      <c r="F77" s="25">
        <v>3</v>
      </c>
      <c r="G77" s="10">
        <v>1</v>
      </c>
      <c r="H77" s="32" t="s">
        <v>230</v>
      </c>
      <c r="I77" s="32"/>
    </row>
    <row r="78" spans="1:9" x14ac:dyDescent="0.35">
      <c r="A78" s="31" t="s">
        <v>78</v>
      </c>
      <c r="B78" s="32" t="s">
        <v>79</v>
      </c>
      <c r="C78" s="32" t="s">
        <v>227</v>
      </c>
      <c r="D78" s="32" t="s">
        <v>262</v>
      </c>
      <c r="E78" s="32" t="s">
        <v>263</v>
      </c>
      <c r="F78" s="25">
        <v>3</v>
      </c>
      <c r="G78" s="10">
        <v>1</v>
      </c>
      <c r="H78" s="32" t="s">
        <v>230</v>
      </c>
      <c r="I78" s="32"/>
    </row>
    <row r="79" spans="1:9" x14ac:dyDescent="0.35">
      <c r="A79" s="31" t="s">
        <v>78</v>
      </c>
      <c r="B79" s="32" t="s">
        <v>79</v>
      </c>
      <c r="C79" s="32" t="s">
        <v>227</v>
      </c>
      <c r="D79" s="32" t="s">
        <v>264</v>
      </c>
      <c r="E79" s="32" t="s">
        <v>265</v>
      </c>
      <c r="F79" s="25">
        <v>1</v>
      </c>
      <c r="G79" s="10">
        <v>1</v>
      </c>
      <c r="H79" s="32" t="s">
        <v>230</v>
      </c>
      <c r="I79" s="32"/>
    </row>
    <row r="80" spans="1:9" x14ac:dyDescent="0.35">
      <c r="A80" s="31" t="s">
        <v>78</v>
      </c>
      <c r="B80" s="32" t="s">
        <v>79</v>
      </c>
      <c r="C80" s="32" t="s">
        <v>227</v>
      </c>
      <c r="D80" s="32" t="s">
        <v>266</v>
      </c>
      <c r="E80" s="32" t="s">
        <v>267</v>
      </c>
      <c r="F80" s="25">
        <v>1</v>
      </c>
      <c r="G80" s="10">
        <v>1</v>
      </c>
      <c r="H80" s="32" t="s">
        <v>230</v>
      </c>
      <c r="I80" s="32" t="s">
        <v>268</v>
      </c>
    </row>
    <row r="81" spans="1:9" x14ac:dyDescent="0.35">
      <c r="A81" s="31" t="s">
        <v>78</v>
      </c>
      <c r="B81" s="32" t="s">
        <v>79</v>
      </c>
      <c r="C81" s="32" t="s">
        <v>227</v>
      </c>
      <c r="D81" s="32" t="s">
        <v>269</v>
      </c>
      <c r="E81" s="32" t="s">
        <v>270</v>
      </c>
      <c r="F81" s="25">
        <v>1</v>
      </c>
      <c r="G81" s="10">
        <v>1</v>
      </c>
      <c r="H81" s="32" t="s">
        <v>230</v>
      </c>
      <c r="I81" s="32"/>
    </row>
    <row r="82" spans="1:9" x14ac:dyDescent="0.35">
      <c r="A82" s="31" t="s">
        <v>78</v>
      </c>
      <c r="B82" s="32" t="s">
        <v>79</v>
      </c>
      <c r="C82" s="32" t="s">
        <v>227</v>
      </c>
      <c r="D82" s="32" t="s">
        <v>271</v>
      </c>
      <c r="E82" s="32" t="s">
        <v>272</v>
      </c>
      <c r="F82" s="25">
        <v>1</v>
      </c>
      <c r="G82" s="10">
        <v>1</v>
      </c>
      <c r="H82" s="32" t="s">
        <v>230</v>
      </c>
      <c r="I82" s="32" t="s">
        <v>273</v>
      </c>
    </row>
    <row r="83" spans="1:9" x14ac:dyDescent="0.35">
      <c r="A83" s="31" t="s">
        <v>78</v>
      </c>
      <c r="B83" s="32" t="s">
        <v>79</v>
      </c>
      <c r="C83" s="32" t="s">
        <v>227</v>
      </c>
      <c r="D83" s="32" t="s">
        <v>274</v>
      </c>
      <c r="E83" s="32" t="s">
        <v>275</v>
      </c>
      <c r="F83" s="25">
        <v>1</v>
      </c>
      <c r="G83" s="10">
        <v>1</v>
      </c>
      <c r="H83" s="32" t="s">
        <v>230</v>
      </c>
      <c r="I83" s="32" t="s">
        <v>276</v>
      </c>
    </row>
    <row r="84" spans="1:9" x14ac:dyDescent="0.35">
      <c r="A84" s="31" t="s">
        <v>78</v>
      </c>
      <c r="B84" s="32" t="s">
        <v>79</v>
      </c>
      <c r="C84" s="32" t="s">
        <v>227</v>
      </c>
      <c r="D84" s="32" t="s">
        <v>277</v>
      </c>
      <c r="E84" s="32" t="s">
        <v>278</v>
      </c>
      <c r="F84" s="25">
        <v>1</v>
      </c>
      <c r="G84" s="10">
        <v>1</v>
      </c>
      <c r="H84" s="32" t="s">
        <v>230</v>
      </c>
      <c r="I84" s="32"/>
    </row>
    <row r="85" spans="1:9" x14ac:dyDescent="0.35">
      <c r="A85" s="31" t="s">
        <v>78</v>
      </c>
      <c r="B85" s="32" t="s">
        <v>79</v>
      </c>
      <c r="C85" s="32" t="s">
        <v>227</v>
      </c>
      <c r="D85" s="32" t="s">
        <v>279</v>
      </c>
      <c r="E85" s="32" t="s">
        <v>280</v>
      </c>
      <c r="F85" s="25">
        <v>1</v>
      </c>
      <c r="G85" s="10">
        <v>1</v>
      </c>
      <c r="H85" s="32" t="s">
        <v>230</v>
      </c>
      <c r="I85" s="32"/>
    </row>
    <row r="86" spans="1:9" x14ac:dyDescent="0.35">
      <c r="A86" s="31" t="s">
        <v>78</v>
      </c>
      <c r="B86" s="32" t="s">
        <v>79</v>
      </c>
      <c r="C86" s="32" t="s">
        <v>227</v>
      </c>
      <c r="D86" s="32" t="s">
        <v>281</v>
      </c>
      <c r="E86" s="32" t="s">
        <v>282</v>
      </c>
      <c r="F86" s="25">
        <v>3</v>
      </c>
      <c r="G86" s="10">
        <v>1</v>
      </c>
      <c r="H86" s="32" t="s">
        <v>230</v>
      </c>
      <c r="I86" s="32"/>
    </row>
    <row r="87" spans="1:9" x14ac:dyDescent="0.35">
      <c r="A87" s="31" t="s">
        <v>78</v>
      </c>
      <c r="B87" s="32" t="s">
        <v>79</v>
      </c>
      <c r="C87" s="32" t="s">
        <v>227</v>
      </c>
      <c r="D87" s="32" t="s">
        <v>283</v>
      </c>
      <c r="E87" s="32" t="s">
        <v>284</v>
      </c>
      <c r="F87" s="25">
        <v>3</v>
      </c>
      <c r="G87" s="10">
        <v>1</v>
      </c>
      <c r="H87" s="32" t="s">
        <v>230</v>
      </c>
      <c r="I87" s="32"/>
    </row>
    <row r="88" spans="1:9" x14ac:dyDescent="0.35">
      <c r="A88" s="31" t="s">
        <v>78</v>
      </c>
      <c r="B88" s="32" t="s">
        <v>79</v>
      </c>
      <c r="C88" s="32" t="s">
        <v>227</v>
      </c>
      <c r="D88" s="32" t="s">
        <v>285</v>
      </c>
      <c r="E88" s="32" t="s">
        <v>286</v>
      </c>
      <c r="F88" s="25">
        <v>1</v>
      </c>
      <c r="G88" s="10">
        <v>1</v>
      </c>
      <c r="H88" s="32" t="s">
        <v>287</v>
      </c>
      <c r="I88" s="32" t="s">
        <v>288</v>
      </c>
    </row>
    <row r="89" spans="1:9" x14ac:dyDescent="0.35">
      <c r="A89" s="31" t="s">
        <v>78</v>
      </c>
      <c r="B89" s="32" t="s">
        <v>79</v>
      </c>
      <c r="C89" s="32" t="s">
        <v>227</v>
      </c>
      <c r="D89" s="32" t="s">
        <v>289</v>
      </c>
      <c r="E89" s="32" t="s">
        <v>290</v>
      </c>
      <c r="F89" s="25">
        <v>1</v>
      </c>
      <c r="G89" s="10">
        <v>1</v>
      </c>
      <c r="H89" s="32" t="s">
        <v>230</v>
      </c>
      <c r="I89" s="32" t="s">
        <v>291</v>
      </c>
    </row>
    <row r="90" spans="1:9" x14ac:dyDescent="0.35">
      <c r="A90" s="31" t="s">
        <v>78</v>
      </c>
      <c r="B90" s="32" t="s">
        <v>79</v>
      </c>
      <c r="C90" s="32" t="s">
        <v>227</v>
      </c>
      <c r="D90" s="32" t="s">
        <v>228</v>
      </c>
      <c r="E90" s="32" t="s">
        <v>229</v>
      </c>
      <c r="F90" s="25">
        <v>1</v>
      </c>
      <c r="G90" s="10">
        <v>1</v>
      </c>
      <c r="H90" s="32" t="s">
        <v>230</v>
      </c>
      <c r="I90" s="32" t="s">
        <v>291</v>
      </c>
    </row>
    <row r="91" spans="1:9" x14ac:dyDescent="0.35">
      <c r="A91" s="31" t="s">
        <v>78</v>
      </c>
      <c r="B91" s="32" t="s">
        <v>79</v>
      </c>
      <c r="C91" s="32" t="s">
        <v>227</v>
      </c>
      <c r="D91" s="32" t="s">
        <v>292</v>
      </c>
      <c r="E91" s="32" t="s">
        <v>293</v>
      </c>
      <c r="F91" s="25">
        <v>1</v>
      </c>
      <c r="G91" s="10">
        <v>1</v>
      </c>
      <c r="H91" s="32" t="s">
        <v>230</v>
      </c>
      <c r="I91" s="32"/>
    </row>
    <row r="92" spans="1:9" x14ac:dyDescent="0.35">
      <c r="A92" s="31" t="s">
        <v>78</v>
      </c>
      <c r="B92" s="32" t="s">
        <v>79</v>
      </c>
      <c r="C92" s="32" t="s">
        <v>294</v>
      </c>
      <c r="D92" s="32" t="s">
        <v>295</v>
      </c>
      <c r="E92" s="32" t="s">
        <v>296</v>
      </c>
      <c r="F92" s="25">
        <v>1</v>
      </c>
      <c r="G92" s="10">
        <v>1</v>
      </c>
      <c r="H92" s="32"/>
      <c r="I92" s="32"/>
    </row>
    <row r="93" spans="1:9" x14ac:dyDescent="0.35">
      <c r="A93" s="31" t="s">
        <v>78</v>
      </c>
      <c r="B93" s="32" t="s">
        <v>79</v>
      </c>
      <c r="C93" s="32" t="s">
        <v>294</v>
      </c>
      <c r="D93" s="32" t="s">
        <v>297</v>
      </c>
      <c r="E93" s="32" t="s">
        <v>298</v>
      </c>
      <c r="F93" s="25">
        <v>1</v>
      </c>
      <c r="G93" s="10">
        <v>1</v>
      </c>
      <c r="H93" s="32"/>
      <c r="I93" s="32" t="s">
        <v>299</v>
      </c>
    </row>
    <row r="94" spans="1:9" x14ac:dyDescent="0.35">
      <c r="A94" s="31" t="s">
        <v>78</v>
      </c>
      <c r="B94" s="32" t="s">
        <v>79</v>
      </c>
      <c r="C94" s="32" t="s">
        <v>294</v>
      </c>
      <c r="D94" s="32" t="s">
        <v>300</v>
      </c>
      <c r="E94" s="32" t="s">
        <v>301</v>
      </c>
      <c r="F94" s="25">
        <v>1</v>
      </c>
      <c r="G94" s="10">
        <v>1</v>
      </c>
      <c r="H94" s="32"/>
      <c r="I94" s="32" t="s">
        <v>128</v>
      </c>
    </row>
    <row r="95" spans="1:9" x14ac:dyDescent="0.35">
      <c r="A95" s="31" t="s">
        <v>78</v>
      </c>
      <c r="B95" s="32" t="s">
        <v>79</v>
      </c>
      <c r="C95" s="32" t="s">
        <v>294</v>
      </c>
      <c r="D95" s="32" t="s">
        <v>302</v>
      </c>
      <c r="E95" s="32" t="s">
        <v>303</v>
      </c>
      <c r="F95" s="25">
        <v>1</v>
      </c>
      <c r="G95" s="10">
        <v>3</v>
      </c>
      <c r="H95" s="32"/>
      <c r="I95" s="32" t="s">
        <v>304</v>
      </c>
    </row>
    <row r="96" spans="1:9" x14ac:dyDescent="0.35">
      <c r="A96" s="31" t="s">
        <v>78</v>
      </c>
      <c r="B96" s="32" t="s">
        <v>79</v>
      </c>
      <c r="C96" s="32" t="s">
        <v>294</v>
      </c>
      <c r="D96" s="32" t="s">
        <v>305</v>
      </c>
      <c r="E96" s="32" t="s">
        <v>306</v>
      </c>
      <c r="F96" s="25">
        <v>1</v>
      </c>
      <c r="G96" s="10">
        <v>1</v>
      </c>
      <c r="H96" s="32"/>
      <c r="I96" s="32" t="s">
        <v>307</v>
      </c>
    </row>
    <row r="97" spans="1:9" x14ac:dyDescent="0.35">
      <c r="A97" s="31" t="s">
        <v>78</v>
      </c>
      <c r="B97" s="32" t="s">
        <v>79</v>
      </c>
      <c r="C97" s="32" t="s">
        <v>294</v>
      </c>
      <c r="D97" s="32" t="s">
        <v>308</v>
      </c>
      <c r="E97" s="32" t="s">
        <v>309</v>
      </c>
      <c r="F97" s="25">
        <v>1</v>
      </c>
      <c r="G97" s="10">
        <v>1</v>
      </c>
      <c r="H97" s="32"/>
      <c r="I97" s="32" t="s">
        <v>109</v>
      </c>
    </row>
    <row r="98" spans="1:9" x14ac:dyDescent="0.35">
      <c r="A98" s="31" t="s">
        <v>78</v>
      </c>
      <c r="B98" s="32" t="s">
        <v>79</v>
      </c>
      <c r="C98" s="32" t="s">
        <v>294</v>
      </c>
      <c r="D98" s="32" t="s">
        <v>310</v>
      </c>
      <c r="E98" s="32" t="s">
        <v>311</v>
      </c>
      <c r="F98" s="25">
        <v>1</v>
      </c>
      <c r="G98" s="10">
        <v>1</v>
      </c>
      <c r="H98" s="32"/>
      <c r="I98" s="32" t="s">
        <v>109</v>
      </c>
    </row>
    <row r="99" spans="1:9" x14ac:dyDescent="0.35">
      <c r="A99" s="31" t="s">
        <v>78</v>
      </c>
      <c r="B99" s="32" t="s">
        <v>79</v>
      </c>
      <c r="C99" s="32" t="s">
        <v>294</v>
      </c>
      <c r="D99" s="32" t="s">
        <v>300</v>
      </c>
      <c r="E99" s="32" t="s">
        <v>301</v>
      </c>
      <c r="F99" s="25">
        <v>1</v>
      </c>
      <c r="G99" s="10">
        <v>1</v>
      </c>
      <c r="H99" s="32"/>
      <c r="I99" s="32" t="s">
        <v>186</v>
      </c>
    </row>
    <row r="100" spans="1:9" x14ac:dyDescent="0.35">
      <c r="A100" s="31" t="s">
        <v>78</v>
      </c>
      <c r="B100" s="32" t="s">
        <v>79</v>
      </c>
      <c r="C100" s="32" t="s">
        <v>294</v>
      </c>
      <c r="D100" s="32" t="s">
        <v>312</v>
      </c>
      <c r="E100" s="32" t="s">
        <v>313</v>
      </c>
      <c r="F100" s="25">
        <v>1</v>
      </c>
      <c r="G100" s="10">
        <v>1</v>
      </c>
      <c r="H100" s="32"/>
      <c r="I100" s="32" t="s">
        <v>88</v>
      </c>
    </row>
    <row r="101" spans="1:9" x14ac:dyDescent="0.35">
      <c r="A101" s="31" t="s">
        <v>78</v>
      </c>
      <c r="B101" s="32" t="s">
        <v>79</v>
      </c>
      <c r="C101" s="32" t="s">
        <v>294</v>
      </c>
      <c r="D101" s="36" t="s">
        <v>337</v>
      </c>
      <c r="E101" s="36" t="s">
        <v>338</v>
      </c>
      <c r="F101" s="38">
        <v>1</v>
      </c>
      <c r="G101" s="37">
        <v>1</v>
      </c>
      <c r="H101" s="36"/>
      <c r="I101" s="36" t="s">
        <v>339</v>
      </c>
    </row>
    <row r="102" spans="1:9" x14ac:dyDescent="0.35">
      <c r="A102" s="31" t="s">
        <v>78</v>
      </c>
      <c r="B102" s="32" t="s">
        <v>79</v>
      </c>
      <c r="C102" s="32" t="s">
        <v>294</v>
      </c>
      <c r="D102" s="32" t="s">
        <v>314</v>
      </c>
      <c r="E102" s="32" t="s">
        <v>315</v>
      </c>
      <c r="F102" s="25">
        <v>1</v>
      </c>
      <c r="G102" s="10">
        <v>1</v>
      </c>
      <c r="H102" s="32"/>
      <c r="I102" s="32" t="s">
        <v>88</v>
      </c>
    </row>
    <row r="103" spans="1:9" x14ac:dyDescent="0.35">
      <c r="A103" s="31" t="s">
        <v>78</v>
      </c>
      <c r="B103" s="32" t="s">
        <v>79</v>
      </c>
      <c r="C103" s="32" t="s">
        <v>294</v>
      </c>
      <c r="D103" s="32" t="s">
        <v>316</v>
      </c>
      <c r="E103" s="32" t="s">
        <v>317</v>
      </c>
      <c r="F103" s="25">
        <v>4</v>
      </c>
      <c r="G103" s="10">
        <v>1</v>
      </c>
      <c r="H103" s="32"/>
      <c r="I103" s="32" t="s">
        <v>318</v>
      </c>
    </row>
    <row r="104" spans="1:9" x14ac:dyDescent="0.35">
      <c r="A104" s="31" t="s">
        <v>78</v>
      </c>
      <c r="B104" s="32" t="s">
        <v>79</v>
      </c>
      <c r="C104" s="32" t="s">
        <v>294</v>
      </c>
      <c r="D104" s="32" t="s">
        <v>319</v>
      </c>
      <c r="E104" s="32" t="s">
        <v>320</v>
      </c>
      <c r="F104" s="25">
        <v>1</v>
      </c>
      <c r="G104" s="10">
        <v>1</v>
      </c>
      <c r="H104" s="32"/>
      <c r="I104" s="32" t="s">
        <v>186</v>
      </c>
    </row>
    <row r="105" spans="1:9" x14ac:dyDescent="0.35">
      <c r="A105" s="31" t="s">
        <v>78</v>
      </c>
      <c r="B105" s="32" t="s">
        <v>79</v>
      </c>
      <c r="C105" s="32" t="s">
        <v>294</v>
      </c>
      <c r="D105" s="32" t="s">
        <v>319</v>
      </c>
      <c r="E105" s="32" t="s">
        <v>320</v>
      </c>
      <c r="F105" s="25">
        <v>1</v>
      </c>
      <c r="G105" s="10">
        <v>1</v>
      </c>
      <c r="H105" s="32"/>
      <c r="I105" s="32" t="s">
        <v>128</v>
      </c>
    </row>
    <row r="106" spans="1:9" x14ac:dyDescent="0.35">
      <c r="A106" s="31" t="s">
        <v>78</v>
      </c>
      <c r="B106" s="32" t="s">
        <v>79</v>
      </c>
      <c r="C106" s="32" t="s">
        <v>294</v>
      </c>
      <c r="D106" s="32" t="s">
        <v>319</v>
      </c>
      <c r="E106" s="32" t="s">
        <v>320</v>
      </c>
      <c r="F106" s="25">
        <v>2</v>
      </c>
      <c r="G106" s="10">
        <v>1</v>
      </c>
      <c r="H106" s="32"/>
      <c r="I106" s="32" t="s">
        <v>109</v>
      </c>
    </row>
    <row r="107" spans="1:9" x14ac:dyDescent="0.35">
      <c r="A107" s="31" t="s">
        <v>78</v>
      </c>
      <c r="B107" s="32" t="s">
        <v>79</v>
      </c>
      <c r="C107" s="32" t="s">
        <v>294</v>
      </c>
      <c r="D107" s="32" t="s">
        <v>319</v>
      </c>
      <c r="E107" s="32" t="s">
        <v>320</v>
      </c>
      <c r="F107" s="25">
        <v>6</v>
      </c>
      <c r="G107" s="10">
        <v>1</v>
      </c>
      <c r="H107" s="32"/>
      <c r="I107" s="32" t="s">
        <v>321</v>
      </c>
    </row>
    <row r="108" spans="1:9" x14ac:dyDescent="0.35">
      <c r="A108" s="31" t="s">
        <v>78</v>
      </c>
      <c r="B108" s="32" t="s">
        <v>79</v>
      </c>
      <c r="C108" s="32" t="s">
        <v>294</v>
      </c>
      <c r="D108" s="32" t="s">
        <v>322</v>
      </c>
      <c r="E108" s="32" t="s">
        <v>323</v>
      </c>
      <c r="F108" s="25">
        <v>1</v>
      </c>
      <c r="G108" s="10">
        <v>1</v>
      </c>
      <c r="H108" s="32"/>
      <c r="I108" s="32" t="s">
        <v>324</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B12"/>
  <sheetViews>
    <sheetView workbookViewId="0">
      <selection activeCell="C12" sqref="C11:C12"/>
    </sheetView>
  </sheetViews>
  <sheetFormatPr defaultRowHeight="14.5" x14ac:dyDescent="0.35"/>
  <cols>
    <col min="1" max="1" width="10.08984375" customWidth="1"/>
  </cols>
  <sheetData>
    <row r="1" spans="1:2" x14ac:dyDescent="0.35">
      <c r="A1" t="s">
        <v>3</v>
      </c>
    </row>
    <row r="2" spans="1:2" x14ac:dyDescent="0.35">
      <c r="A2" t="s">
        <v>325</v>
      </c>
      <c r="B2" t="s">
        <v>326</v>
      </c>
    </row>
    <row r="3" spans="1:2" x14ac:dyDescent="0.35">
      <c r="A3" t="s">
        <v>325</v>
      </c>
      <c r="B3" t="s">
        <v>327</v>
      </c>
    </row>
    <row r="4" spans="1:2" x14ac:dyDescent="0.35">
      <c r="A4" t="s">
        <v>325</v>
      </c>
      <c r="B4" t="s">
        <v>328</v>
      </c>
    </row>
    <row r="5" spans="1:2" x14ac:dyDescent="0.35">
      <c r="A5" t="s">
        <v>325</v>
      </c>
      <c r="B5" t="s">
        <v>329</v>
      </c>
    </row>
    <row r="6" spans="1:2" x14ac:dyDescent="0.35">
      <c r="A6" t="s">
        <v>325</v>
      </c>
      <c r="B6" t="s">
        <v>330</v>
      </c>
    </row>
    <row r="7" spans="1:2" x14ac:dyDescent="0.35">
      <c r="A7" t="s">
        <v>325</v>
      </c>
      <c r="B7" t="s">
        <v>331</v>
      </c>
    </row>
    <row r="8" spans="1:2" x14ac:dyDescent="0.35">
      <c r="A8" t="s">
        <v>325</v>
      </c>
      <c r="B8" t="s">
        <v>78</v>
      </c>
    </row>
    <row r="9" spans="1:2" x14ac:dyDescent="0.35">
      <c r="A9" t="s">
        <v>325</v>
      </c>
      <c r="B9" t="s">
        <v>332</v>
      </c>
    </row>
    <row r="10" spans="1:2" x14ac:dyDescent="0.35">
      <c r="A10" t="s">
        <v>325</v>
      </c>
      <c r="B10" t="s">
        <v>333</v>
      </c>
    </row>
    <row r="11" spans="1:2" x14ac:dyDescent="0.35">
      <c r="A11" t="s">
        <v>325</v>
      </c>
      <c r="B11" t="s">
        <v>334</v>
      </c>
    </row>
    <row r="12" spans="1:2" x14ac:dyDescent="0.35">
      <c r="A12" t="s">
        <v>325</v>
      </c>
      <c r="B12" t="s">
        <v>335</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NSWH-498376067-146568</_dlc_DocId>
    <_dlc_DocIdUrl xmlns="07afbd2d-f5d6-4dbb-b3ff-820859a04789">
      <Url>https://nswhealth.sharepoint.com/sites/AAR-HI/_layouts/15/DocIdRedir.aspx?ID=NSWH-498376067-146568</Url>
      <Description>NSWH-498376067-146568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B58CC168-1CD2-48D8-A805-E286BDD453F3}"/>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4.xml><?xml version="1.0" encoding="utf-8"?>
<ds:datastoreItem xmlns:ds="http://schemas.openxmlformats.org/officeDocument/2006/customXml" ds:itemID="{6AEE8801-0083-426D-919E-A8F8EEB6F1F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2025-08-19T22:41:02Z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2025-08-19T10:49:21Z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f8c98c61-d4f4-4173-a01e-3e545cb85e65</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0675c243-1f0e-4e71-b914-5d018aa869b9</vt:lpwstr>
  </property>
</Properties>
</file>