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slicerCaches/slicerCache1.xml" ContentType="application/vnd.ms-excel.slicerCache+xml"/>
  <Override PartName="/xl/slicerCaches/slicerCache2.xml" ContentType="application/vnd.ms-excel.slicerCache+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tables/table1.xml" ContentType="application/vnd.openxmlformats-officedocument.spreadsheetml.table+xml"/>
  <Override PartName="/xl/slicers/slicer1.xml" ContentType="application/vnd.ms-excel.slicer+xml"/>
  <Override PartName="/xl/drawings/drawing2.xml" ContentType="application/vnd.openxmlformats-officedocument.drawing+xml"/>
  <Override PartName="/xl/tables/table2.xml" ContentType="application/vnd.openxmlformats-officedocument.spreadsheetml.table+xml"/>
  <Override PartName="/xl/slicers/slicer2.xml" ContentType="application/vnd.ms-excel.slicer+xml"/>
  <Override PartName="/xl/tables/table3.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codeName="ThisWorkbook"/>
  <mc:AlternateContent xmlns:mc="http://schemas.openxmlformats.org/markup-compatibility/2006">
    <mc:Choice Requires="x15">
      <x15ac:absPath xmlns:x15ac="http://schemas.microsoft.com/office/spreadsheetml/2010/11/ac" url="https://nswhealth.sharepoint.com/sites/AAR-HI/AusHFG/Standard Components/SC Operating/2023 SC OPR/5 Publication/Final/OR-GEN/"/>
    </mc:Choice>
  </mc:AlternateContent>
  <xr:revisionPtr revIDLastSave="0" documentId="8_{D5346E22-98F8-482C-917E-2CF3C95BE58A}" xr6:coauthVersionLast="47" xr6:coauthVersionMax="47" xr10:uidLastSave="{00000000-0000-0000-0000-000000000000}"/>
  <bookViews>
    <workbookView xWindow="5340" yWindow="0" windowWidth="20880" windowHeight="15600" tabRatio="483" xr2:uid="{00000000-000D-0000-FFFF-FFFF00000000}"/>
  </bookViews>
  <sheets>
    <sheet name="Room Template Data" sheetId="1" r:id="rId1"/>
    <sheet name="Items In Room Template" sheetId="3" r:id="rId2"/>
    <sheet name="SC Set for Publish" sheetId="4" state="hidden" r:id="rId3"/>
  </sheets>
  <definedNames>
    <definedName name="_xlnm._FilterDatabase" localSheetId="1" hidden="1">'Items In Room Template'!$A$7:$H$9195</definedName>
    <definedName name="_xlnm._FilterDatabase" localSheetId="0" hidden="1">'Room Template Data'!$A$7:$AM$263</definedName>
    <definedName name="Slicer_Code">#N/A</definedName>
    <definedName name="Slicer_Code1">#N/A</definedName>
  </definedNames>
  <calcPr calcId="191029"/>
  <extLst>
    <ext xmlns:x14="http://schemas.microsoft.com/office/spreadsheetml/2009/9/main" uri="{79F54976-1DA5-4618-B147-4CDE4B953A38}">
      <x14:workbookPr/>
    </ext>
    <ext xmlns:x15="http://schemas.microsoft.com/office/spreadsheetml/2010/11/main" uri="{46BE6895-7355-4a93-B00E-2C351335B9C9}">
      <x15:slicerCaches xmlns:x14="http://schemas.microsoft.com/office/spreadsheetml/2009/9/main">
        <x14:slicerCache r:id="rId4"/>
        <x14:slicerCache r:id="rId5"/>
      </x15:slicerCaches>
    </ex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2" i="1" l="1" a="1"/>
  <c r="A2" i="1" s="1"/>
  <c r="A2" i="3" a="1"/>
  <c r="A2" i="3" s="1"/>
  <c r="A5" i="3" a="1"/>
  <c r="A5" i="3" s="1"/>
  <c r="A5" i="1"/>
  <c r="A3" i="1"/>
  <c r="A3" i="3" s="1"/>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<sst xmlns="http://schemas.openxmlformats.org/spreadsheetml/2006/main" count="993" uniqueCount="384">
  <si>
    <t>Item Number</t>
  </si>
  <si>
    <t>Name</t>
  </si>
  <si>
    <t>Comment</t>
  </si>
  <si>
    <t>Code</t>
  </si>
  <si>
    <t>Template Name</t>
  </si>
  <si>
    <t>Standard Area</t>
  </si>
  <si>
    <t>RDS Rev: Name</t>
  </si>
  <si>
    <t>RDS Rev Date: Name</t>
  </si>
  <si>
    <t>Item List: Name</t>
  </si>
  <si>
    <t>Quantity</t>
  </si>
  <si>
    <t>Category: Name</t>
  </si>
  <si>
    <t>1BR-IC</t>
  </si>
  <si>
    <t/>
  </si>
  <si>
    <t>D+W</t>
  </si>
  <si>
    <t>Internal - Door 1</t>
  </si>
  <si>
    <t>Briefing - Hours of Operation - Duration - Duration</t>
  </si>
  <si>
    <t>Briefing - Hours of Operation - Duration - extended/limited hours</t>
  </si>
  <si>
    <t>Briefing - Hours of Operation - Hours/days - Open time</t>
  </si>
  <si>
    <t>Briefing - Hours of Operation - Hours/days - Close time</t>
  </si>
  <si>
    <t>Briefing - Hours of Operation - Hours/days - Days</t>
  </si>
  <si>
    <t>Briefing - Hours of Operation - Comment</t>
  </si>
  <si>
    <t>Briefing - Description</t>
  </si>
  <si>
    <t>Briefing - Additional Considerations</t>
  </si>
  <si>
    <t>Performance Requirements - Electrical - PROTECTION: body protected</t>
  </si>
  <si>
    <t>Performance Requirements - Electrical - PROTECTION: cardiac protected</t>
  </si>
  <si>
    <t>Performance Requirements - Lighting - LIGHTING: general</t>
  </si>
  <si>
    <t>Performance Requirements - Lighting - LIGHTING: colour corrected</t>
  </si>
  <si>
    <t>Performance Requirements - Lighting - LIGHTING: dimmable</t>
  </si>
  <si>
    <t>Performance Requirements - Lighting - LIGHTING: indirect</t>
  </si>
  <si>
    <t>Performance Requirements - Nurse Call and Duress - NURSE CALL SYSTEM: buttons / handset</t>
  </si>
  <si>
    <t>Performance Requirements - Nurse Call and Duress - NURSE CALL SYSTEM: annunciator</t>
  </si>
  <si>
    <t>Performance Requirements - Security - INTERCOM: service communications</t>
  </si>
  <si>
    <t>Performance Requirements - Security - INTERCOM: security and access control</t>
  </si>
  <si>
    <t>Performance Requirements - Security - CCTV: camera coverage within room</t>
  </si>
  <si>
    <t>Performance Requirements - Security - INTRUSION DETECTION: door monitoring</t>
  </si>
  <si>
    <t>Performance Requirements - Security - INTRUSION DETECTION: spatial monitoring</t>
  </si>
  <si>
    <t>Performance Requirements - Acoustics - SPEECH PRIVACY: not private</t>
  </si>
  <si>
    <t>Performance Requirements - Acoustics - SPEECH PRIVACY: moderate</t>
  </si>
  <si>
    <t>Performance Requirements - Acoustics - SPEECH PRIVACY: private</t>
  </si>
  <si>
    <t>Performance Requirements - Acoustics - SPEECH PRIVACY: confidential</t>
  </si>
  <si>
    <t>Performance Requirements - HVAC - AIRCONDITIONING: general</t>
  </si>
  <si>
    <t>Performance Requirements - HVAC - AIRCONDITIONING: positive pressure</t>
  </si>
  <si>
    <t>Performance Requirements - HVAC - AIRCONDITIONING: negative pressure</t>
  </si>
  <si>
    <t>Performance Requirements - HVAC - VENTILATION: exhaust</t>
  </si>
  <si>
    <t>Performance Requirements - HVAC - VENTILATION: supply</t>
  </si>
  <si>
    <t>Performance Requirements - HVAC - VENTILATION: natural</t>
  </si>
  <si>
    <t>Performance Requirements - Medical Gas - MEDICAL GAS: general anaesthesia</t>
  </si>
  <si>
    <t>Performance Requirements - Medical Gas - MEDICAL GAS: special care</t>
  </si>
  <si>
    <t>Performance Requirements - Medical Gas - MEDICAL GAS: special care, neonatal ventilation</t>
  </si>
  <si>
    <t>Performance Requirements - Medical Gas - MEDICAL GAS: birthing</t>
  </si>
  <si>
    <t>Performance Requirements - Hydraulic - WATER: specialty</t>
  </si>
  <si>
    <t>Performance Requirements - Hydraulic - DRAINAGE: sanitary</t>
  </si>
  <si>
    <t>Performance Requirements - Hydraulic - DRAINAGE: specialty</t>
  </si>
  <si>
    <t>Performance Requirements - Fire - DETECTION: smoke</t>
  </si>
  <si>
    <t>Performance Requirements - Fire - DETECTION: heat</t>
  </si>
  <si>
    <t>Performance Requirements - Shielding - SHIELDING: ionising radiation</t>
  </si>
  <si>
    <t>Performance Requirements - Shielding - SHIELDING: magentic and radio frequency</t>
  </si>
  <si>
    <t>Performance Requirements - Accessibility - SIGNAGE: accessible, statuatory</t>
  </si>
  <si>
    <t>Performance Requirements - Accessibility - VISUAL: luminance contrast</t>
  </si>
  <si>
    <t>Performance Requirements - Accessibility - AUDIO: hearing augmentation</t>
  </si>
  <si>
    <t>Priority</t>
  </si>
  <si>
    <t>Previous Code</t>
  </si>
  <si>
    <t>Briefing - Occupancy</t>
  </si>
  <si>
    <t>Performance Requirements - Nurse Call and Duress - DURESS: wireless coverage</t>
  </si>
  <si>
    <t>Performance Requirements - Nurse Call and Duress - DURESS: fixed</t>
  </si>
  <si>
    <t>Performance Requirements - Security - ACCESS CONTROL: to door</t>
  </si>
  <si>
    <t>Performance Requirements - Security - ACCESS CONTROL: to item / joinery</t>
  </si>
  <si>
    <t>Performance Requirements - ICT and Audio Visual - AUDIO VISUAL: patient entertainment system</t>
  </si>
  <si>
    <t>Performance Requirements - ICT and Audio Visual - AUDIO VISUAL: visitor experiance system</t>
  </si>
  <si>
    <t>Performance Requirements - ICT and Audio Visual - AUDIO VISUAL: virtual collaboration system</t>
  </si>
  <si>
    <t>Performance Requirements - ICT and Audio Visual - AUDIO VISUAL: clinical support system</t>
  </si>
  <si>
    <t>Performance Requirements - ICT and Audio Visual - AUDIO VISUAL: digital operating room system</t>
  </si>
  <si>
    <t>Performance Requirements - HVAC - AIRCONDITIONING: HEPA filtered</t>
  </si>
  <si>
    <t>Performance Requirements - Hydraulic - WATER: drinking</t>
  </si>
  <si>
    <t>Performance Requirements - Acoustics - NOISE SENSITIVITY: not sensitive</t>
  </si>
  <si>
    <t>Performance Requirements - Acoustics - NOISE SENSITIVITY: medium sensitive</t>
  </si>
  <si>
    <t>Performance Requirements - Acoustics - NOISE SENSITIVITY: sensitive</t>
  </si>
  <si>
    <t>Performance Requirements - Acoustics - NOISE GENERATION: low</t>
  </si>
  <si>
    <t>Performance Requirements - Acoustics - NOISE GENERATION: moderate</t>
  </si>
  <si>
    <t>Performance Requirements - Acoustics - NOISE GENERATION: high</t>
  </si>
  <si>
    <t>Performance Requirements - Acoustics - NOISE GENERATION: very high</t>
  </si>
  <si>
    <t>1BR-BA</t>
  </si>
  <si>
    <t>OR-GEN</t>
  </si>
  <si>
    <t>Operating Room - General</t>
  </si>
  <si>
    <t>ORGN</t>
  </si>
  <si>
    <t>06.05.2025</t>
  </si>
  <si>
    <t>Up to 24 hours</t>
  </si>
  <si>
    <t>1 patient; 5-12 staff</t>
  </si>
  <si>
    <t>An Operating Room provides an aseptic environment in which to carry out surgical procedures on a patient under local, regional or general anaesthetic. The Operating Room - General is flexibly used for various surgical procedures that require complex and large equipment. This Standard Component may be adapted for Operating Rooms dedicated to different specialties, for example neurosurgery, orthopaedics, cardiac surgery, obstetrics and trauma.</t>
  </si>
  <si>
    <t>~  The minimum critical dimension centred on the sterile zone is 7400mm clear to ensure adequate space within the sterile zone (min 3400mm wide), circulation zone (min 1000mm wide) and equipment zone (min 1000mm wide)._x000D_
~  Where the Operating Room is intended to be used for cardiothoracic procedures and for some forms of hybrid operating theatres, cardiac electrical protection is required._x000D_
~  Isolated power supply is required individually to each medical services pendant, together with its associated line isolation and overload monitors._x000D_
~  Location and quantity of RCD outlets to suit overall electrical service provision and is to be confirmed by the project to suit local engineering services guidelines/policies._x000D_
~  A wall mounted medical services panel has been indicated as optional and may be provided for theatres where, for example, obstetric procedures are intended to be undertaken and the additional panel provides access to services for an infant away from the operating table if required._x000D_
~ Provision of reticulated nitrous oxide is optional and must be conﬁrmed to suit local jurisdictional policies and operational service requirements. The use of nitrous oxide in operating theatres and procedural suites and emergency departments is declining due to a range of clinical and environmental concerns. Reticulated systems have been found to increase leakage of nitrous oxide (a potent greenhouse gas) to atmosphere, can increase facility operating costs and potentially expose staff to nitrous oxide. Reticulated nitrous oxide and associated scavenge outlets are not mandatory for any healthcare service and point of care cylinders can meet clinical requirements for the majority of healthcare facilities. Due consideration must be given to a range of operational considerations including monitoring and measurement of usage, management of leakage, WHS requirements relating to the use of cylinders, approach to the provision of scavenge where cylinders are used, appropriate storage for cylinders, and security of gas sources given it is used as a recreational drug. _x000D_
~ If laser equipment is to be used, ‘laser in use’ warning lights are required outside all entry doors to the room._x000D_
~ If x-ray equipment is to be used, ‘x-ray in use’ warning lights are required outside all entry doors to the room. Radiation shielding will also be required and is to be assessed by a Radiation Consultant._x000D_
~ Automated doors with motion or elbow activation are provided to the Operating Room from the Anaesthetic Preparation Room and Exit Bay. Buttons/sensors should be appropriately located in relation to the door, including consideration for approach and movement of patients on beds and mobile equipment. 2-gang buttons that support the opening of either one or both leaves of the door as required are desirable._x000D_
~ Height of doors to be confirmed to suit the movement of mobile equipment such as mobile imaging devices._x000D_
~  If external windows are provided, they are to be double glazed with integral venetian blinds (with either manual or automated controls)._x000D_
~  Room lights to be dimmable. Lighting control to room rights, warning signs, and operating lights to be coordinated within the room and an appropriate lighting control panel to be provided to functional requirements._x000D_
~  Configuration of services pendant (horizontal or vertical) to suit services requirements. Accessories (e.g. shelves, drawers, rails, etc.) are optional and can be selected to suit service and equipment requirements. Services allocations are indicative - type and number of services on the pendant to suit service requirements_x000D_
~  Services pendant arms to have an adequate reach to be moved out of the way to allow for adequate room for movement of a patient trolley and mobile equipment._x000D_
~  If not dedicated for use in a particular Operating Room, microscope(s) should be located in a nearby equipment bay in close proximity for flexible use between Operating Rooms.</t>
  </si>
  <si>
    <t>AHDEC-031</t>
  </si>
  <si>
    <t>SWITCH: door release, single gang, automatic door, wall mounted</t>
  </si>
  <si>
    <t>Internal - Door 3</t>
  </si>
  <si>
    <t>AHDEC-036</t>
  </si>
  <si>
    <t>SWITCH: door release, double gang, automatic door, wall mounted</t>
  </si>
  <si>
    <t xml:space="preserve">to allow for opening either one or both leaves of the door </t>
  </si>
  <si>
    <t>Internal - Door 2</t>
  </si>
  <si>
    <t>AHDMO-001</t>
  </si>
  <si>
    <t>DOOR MOTORISATION: swing</t>
  </si>
  <si>
    <t>delayed action closing</t>
  </si>
  <si>
    <t>AFDPR-006.05</t>
  </si>
  <si>
    <t>DOOR PROTECTION: plate, full height</t>
  </si>
  <si>
    <t>to both sides</t>
  </si>
  <si>
    <t>DOHI-014.03</t>
  </si>
  <si>
    <t>DOOR: hinged, 1 leaf, 950 clear opening, solid, standard vision panel, with cover</t>
  </si>
  <si>
    <t>to store - sterile stock, access provided for stock delivery where sterile stock is not directly adjacent to operating room</t>
  </si>
  <si>
    <t>DOHI-212.03</t>
  </si>
  <si>
    <t>DOOR: hinged, 2 leaves, 1600 clear opening, solid, standard vision panel, with cover</t>
  </si>
  <si>
    <t>to anaesthetic preparation room (see ANAES), cover required to vision panel if laser is to be used</t>
  </si>
  <si>
    <t>DOHI-213.03</t>
  </si>
  <si>
    <t>DOOR: hinged, 2 leaves, 1700 clear opening, solid, standard vision panel, with cover</t>
  </si>
  <si>
    <t>to exit bay (see EXIT), cover required to vision panel if laser is to be used</t>
  </si>
  <si>
    <t>WIFX-058.04</t>
  </si>
  <si>
    <t>WINDOW: fixed, internal, double glazed, sill at 1050H, with integral blind</t>
  </si>
  <si>
    <t>Internal - Window 1</t>
  </si>
  <si>
    <t>optional, to store - sterile stock</t>
  </si>
  <si>
    <t>FFE</t>
  </si>
  <si>
    <t>FIBM-019</t>
  </si>
  <si>
    <t>WHITEBOARD: fixed, magnetic</t>
  </si>
  <si>
    <t>FIDI-106</t>
  </si>
  <si>
    <t>DISPENSER: PPE, disposable gloves, wall mounted</t>
  </si>
  <si>
    <t>FIDI-181</t>
  </si>
  <si>
    <t>DISPENSER: cleaning wipes, wall mounted</t>
  </si>
  <si>
    <t>FIDI-241</t>
  </si>
  <si>
    <t>DISPENSER: alcohol-based hand rub, wall mounted</t>
  </si>
  <si>
    <t>FIHR-101</t>
  </si>
  <si>
    <t>BRACKET: suction bottle, wall mounted</t>
  </si>
  <si>
    <t>optional - to medical services panel if provided</t>
  </si>
  <si>
    <t>FIHR-212</t>
  </si>
  <si>
    <t>BRACKET: computer display screen, single, articulated, wall mounted</t>
  </si>
  <si>
    <t>to workstation for digital operating room (DOR) computer</t>
  </si>
  <si>
    <t>FIHR-327</t>
  </si>
  <si>
    <t>BRACKET: keyboard and mouse, articulated, wall mounted</t>
  </si>
  <si>
    <t>FIHR-331</t>
  </si>
  <si>
    <t>BRACKET: television/AV system display screen, single, fixed, wall mounted</t>
  </si>
  <si>
    <t>to digital operating room (DOR) display screen</t>
  </si>
  <si>
    <t>FQCL-211</t>
  </si>
  <si>
    <t>LINEN CARRIER: dirty, single skip</t>
  </si>
  <si>
    <t>ITCL-069</t>
  </si>
  <si>
    <t>CLOCK: electric, master clock system, slave, digital, dual time/elapsed time</t>
  </si>
  <si>
    <t>ITNE-076</t>
  </si>
  <si>
    <t>TELEPHONE: handset, wall mounted</t>
  </si>
  <si>
    <t>ITNE-101</t>
  </si>
  <si>
    <t>COMPUTER: single display screen, central processing unit (CPU), keyboard and mouse, desktop</t>
  </si>
  <si>
    <t>workstation on wheels (WOW) may be provided depending on workflows</t>
  </si>
  <si>
    <t>ITNE-111</t>
  </si>
  <si>
    <t>COMPUTER: workstation on wheels (WOW), medical grade, all-in-one computer, keyboard and mouse, on cart</t>
  </si>
  <si>
    <t>ITNE-122</t>
  </si>
  <si>
    <t>COMPUTER: single display screen, all-in-one, medical grade</t>
  </si>
  <si>
    <t>workstation for digital operating room (DOR) computer</t>
  </si>
  <si>
    <t>ITNE-204</t>
  </si>
  <si>
    <t>INPUT DEVICE: keyboard and mouse, wireless, medical grade, washable</t>
  </si>
  <si>
    <t>ITNE-224</t>
  </si>
  <si>
    <t>INPUT DEVICE: bar code scanner, wireless, with charging dock, medical grade, washable</t>
  </si>
  <si>
    <t>JOBE-002</t>
  </si>
  <si>
    <t>BENCH: 450D, stainless steel</t>
  </si>
  <si>
    <t>JOBE-231</t>
  </si>
  <si>
    <t>BENCH SUPPORT: legs and frame, stainless steel</t>
  </si>
  <si>
    <t>MMGE-045</t>
  </si>
  <si>
    <t>POLE: IV, mobile</t>
  </si>
  <si>
    <t>MMGE-191</t>
  </si>
  <si>
    <t>CANNISTER: suction bottle</t>
  </si>
  <si>
    <t>MMGE-291</t>
  </si>
  <si>
    <t>DEVICE: pump, infusion, single</t>
  </si>
  <si>
    <t>MMGE-367</t>
  </si>
  <si>
    <t>DEVICE: patient warming, air blanket</t>
  </si>
  <si>
    <t>MMOP-106</t>
  </si>
  <si>
    <t>TABLE: operating, mobile, electric</t>
  </si>
  <si>
    <t>type of operating table to suit service requirements</t>
  </si>
  <si>
    <t>MMOP-121</t>
  </si>
  <si>
    <t>STOOL: mobile, operating</t>
  </si>
  <si>
    <t>MMOP-122</t>
  </si>
  <si>
    <t>STOOL: mobile, anaesthetic</t>
  </si>
  <si>
    <t>MMOP-162</t>
  </si>
  <si>
    <t>MACHINE: anaesthetic, with patient monitor, high acuity</t>
  </si>
  <si>
    <t>MMOP-166</t>
  </si>
  <si>
    <t>TROLLEY: anaesthetic</t>
  </si>
  <si>
    <t>MMOP-171</t>
  </si>
  <si>
    <t>MACHINE: electrosurgical, diathermy</t>
  </si>
  <si>
    <t>MMOP-201</t>
  </si>
  <si>
    <t>STAND: bowl, double</t>
  </si>
  <si>
    <t>MMOP-202</t>
  </si>
  <si>
    <t>STAND: bowl, single</t>
  </si>
  <si>
    <t>MMOP-211</t>
  </si>
  <si>
    <t>KICKBUCKET: with stand</t>
  </si>
  <si>
    <t>MMOP-302</t>
  </si>
  <si>
    <t>DISPLAY SCREEN: digital operating room (DOR) integration, wall mounted</t>
  </si>
  <si>
    <t>MMOP-311</t>
  </si>
  <si>
    <t>CAMERA: patient observation, digital operating room (DOR) integration, ceiling mounted</t>
  </si>
  <si>
    <t>MMOP-331</t>
  </si>
  <si>
    <t>SPEAKER: digital operating room (DOR) integration, ceiling recessed</t>
  </si>
  <si>
    <t>MMOP-341</t>
  </si>
  <si>
    <t>CONTROL PANEL: digital operating room (DOR) integration, wall mounted</t>
  </si>
  <si>
    <t>MMOP-351</t>
  </si>
  <si>
    <t>PATCH PANEL: digital room operating (DOR) integration, wall mounted</t>
  </si>
  <si>
    <t>MMOP-371</t>
  </si>
  <si>
    <t>SYSTEM CABINET: digital integration in operating rooms (DOR)</t>
  </si>
  <si>
    <t>located in ICT/AV cupboard (see EXIT)</t>
  </si>
  <si>
    <t>MMPH-002</t>
  </si>
  <si>
    <t>SAFE: dangerous drugs, wall mounted, medium</t>
  </si>
  <si>
    <t>optional - drug safe may alternatively be located in the anaesthetic preparation room; with card reader, safe location and type of medication stored is dependent on the operational policies and medication management regulations in different jurisdictions</t>
  </si>
  <si>
    <t>FQWS-005</t>
  </si>
  <si>
    <t>BIN: sharps, clinical, extra large</t>
  </si>
  <si>
    <t>on cart</t>
  </si>
  <si>
    <t>FQWS-032</t>
  </si>
  <si>
    <t>CART: sharps bin, clinical, foot pedal bin operation</t>
  </si>
  <si>
    <t>FQWS-396</t>
  </si>
  <si>
    <t>TROLLEY: waste bag</t>
  </si>
  <si>
    <t>MMTR-108</t>
  </si>
  <si>
    <t>TROLLEY: set-up, table 1250W x 800D x 900H nom</t>
  </si>
  <si>
    <t>MMTR-123</t>
  </si>
  <si>
    <t>TROLLEY: gowns/scrubs, 1220W x 610D x 1830H nominal</t>
  </si>
  <si>
    <t>MMTR-171</t>
  </si>
  <si>
    <t>TROLLEY: mayo table</t>
  </si>
  <si>
    <t>MMTR-003.02</t>
  </si>
  <si>
    <t>TROLLEY: stainless steel, 750W x 490D x 900H nom, 2 tier</t>
  </si>
  <si>
    <t>MMTR-004.02</t>
  </si>
  <si>
    <t>TROLLEY: stainless steel, 900W x 490D x 900H nom, 2 tier</t>
  </si>
  <si>
    <t>MMOP-123</t>
  </si>
  <si>
    <t>STOOL: mobile, surgeon</t>
  </si>
  <si>
    <t>MMOP-173</t>
  </si>
  <si>
    <t>MACHINE: smoke plume evacuation system</t>
  </si>
  <si>
    <t>FIN</t>
  </si>
  <si>
    <t>CLFI-003</t>
  </si>
  <si>
    <t>CEILING FINISH: paint, sterile areas</t>
  </si>
  <si>
    <t>Ceiling Finish 2</t>
  </si>
  <si>
    <t>CLFS-011</t>
  </si>
  <si>
    <t>CEILING: flush set, suspended</t>
  </si>
  <si>
    <t>Ceiling Finish 1</t>
  </si>
  <si>
    <t>FLVY-101</t>
  </si>
  <si>
    <t>FLOOR FINISH: vinyl, seamless, standard slip resistance</t>
  </si>
  <si>
    <t>Floor Finish 1</t>
  </si>
  <si>
    <t>Floor Finish 2</t>
  </si>
  <si>
    <t>inset section of contrasting colour to sterile zone</t>
  </si>
  <si>
    <t>FLSK-021</t>
  </si>
  <si>
    <t>SKIRTING: vinyl, integral with floor vinyl, coved</t>
  </si>
  <si>
    <t>Floor Skirting</t>
  </si>
  <si>
    <t>WLFI-011.07</t>
  </si>
  <si>
    <t>WALL FINISH: vinyl, full height</t>
  </si>
  <si>
    <t>Wall Finish 1</t>
  </si>
  <si>
    <t>alternative impermeable seamless materials may also be acceptable, confirm material selection to suit infection prevention and control requirements</t>
  </si>
  <si>
    <t>MSP</t>
  </si>
  <si>
    <t>ELGP-146</t>
  </si>
  <si>
    <t>GPO: single, emergency power, on service panel</t>
  </si>
  <si>
    <t>Panel 1</t>
  </si>
  <si>
    <t>optional</t>
  </si>
  <si>
    <t>Panel 2</t>
  </si>
  <si>
    <t>quantity and type of power outlets to suit service requirements</t>
  </si>
  <si>
    <t>ELGP-151</t>
  </si>
  <si>
    <t>GPO: single, emergency power, on services pendant</t>
  </si>
  <si>
    <t>Pendant 1</t>
  </si>
  <si>
    <t>Pendant 2</t>
  </si>
  <si>
    <t>ELGP-176</t>
  </si>
  <si>
    <t>GPO: single, UPS, on service panel</t>
  </si>
  <si>
    <t>ELGP-181</t>
  </si>
  <si>
    <t>GPO: single, UPS, on services pendant</t>
  </si>
  <si>
    <t>ELPR-033</t>
  </si>
  <si>
    <t>PANEL: UPS status indicator, on services panel</t>
  </si>
  <si>
    <t>ELPR-073</t>
  </si>
  <si>
    <t>RCD: residual current device, on services panel</t>
  </si>
  <si>
    <t>ITCL-185</t>
  </si>
  <si>
    <t>BUTTON: staff assist, with cancel, on services pendant</t>
  </si>
  <si>
    <t>ITCL-195</t>
  </si>
  <si>
    <t>BUTTON: emergency, with cancel, on services pendant</t>
  </si>
  <si>
    <t>ITCL-213</t>
  </si>
  <si>
    <t>BUTTON: orderly / porter, with cancel, on services pendant</t>
  </si>
  <si>
    <t>ITIN-014</t>
  </si>
  <si>
    <t>OUTLET: data, single RJ45, on services pendant</t>
  </si>
  <si>
    <t>ITIN-025</t>
  </si>
  <si>
    <t>OUTLET: data, double RJ45, on services panel</t>
  </si>
  <si>
    <t>MGAS-001</t>
  </si>
  <si>
    <t>OUTLET: carbon dioxide (CO2), on services pendant</t>
  </si>
  <si>
    <t>MGAS-021</t>
  </si>
  <si>
    <t>OUTLET: medical air, on services pendant</t>
  </si>
  <si>
    <t>MGAS-022</t>
  </si>
  <si>
    <t>OUTLET: medical air, on services panel</t>
  </si>
  <si>
    <t>MGAS-031</t>
  </si>
  <si>
    <t>OUTLET: nitrous oxide (N2O), on services pendant</t>
  </si>
  <si>
    <t>optional; provision of reticulated nitrous oxide to be confirmed to suit project and service requirements</t>
  </si>
  <si>
    <t>MGAS-041</t>
  </si>
  <si>
    <t>OUTLET: oxygen (O2), on services pendant</t>
  </si>
  <si>
    <t>MGAS-042</t>
  </si>
  <si>
    <t>OUTLET: oxygen (O2), on services panel</t>
  </si>
  <si>
    <t>MGAS-051</t>
  </si>
  <si>
    <t>OUTLET: scavenge, on services pendant</t>
  </si>
  <si>
    <t>optional; provided if reticulated nitrous oxide provided - provision of reticulated nitrous oxide to be confirmed to suit project and service requirements</t>
  </si>
  <si>
    <t>MGAS-061</t>
  </si>
  <si>
    <t>OUTLET: suction, on services pendant</t>
  </si>
  <si>
    <t>MGAS-062</t>
  </si>
  <si>
    <t>OUTLET: suction, on services panel</t>
  </si>
  <si>
    <t>MGAS-071</t>
  </si>
  <si>
    <t>OUTLET: tool air, integral control panel, on services pendant</t>
  </si>
  <si>
    <t>optional - depending on medical equipment to be used, may also be wall mounted</t>
  </si>
  <si>
    <t>MGFP-021</t>
  </si>
  <si>
    <t>FLOWMETER: medical air</t>
  </si>
  <si>
    <t>MGFP-041</t>
  </si>
  <si>
    <t>FLOWMETER: oxygen</t>
  </si>
  <si>
    <t>MGFP-061</t>
  </si>
  <si>
    <t>ADAPTER: suction</t>
  </si>
  <si>
    <t>MMOP-303</t>
  </si>
  <si>
    <t>DISPLAY SCREEN: digital operating room (DOR) integration, pendant mounted</t>
  </si>
  <si>
    <t>Pendant 3 - Arm 2</t>
  </si>
  <si>
    <t>Pendant 4 - Arm 2</t>
  </si>
  <si>
    <t>MMOP-316</t>
  </si>
  <si>
    <t>CAMERA: surgical field, digital operating room (DOR) integration, integral to operating light</t>
  </si>
  <si>
    <t>Pendant 3 - Arm 1</t>
  </si>
  <si>
    <t>MMSP-051</t>
  </si>
  <si>
    <t>MEDICAL SERVICES PANEL: wall mounted</t>
  </si>
  <si>
    <t>optional - provided for theatres where obstetric procedures are undertaken or services are otherwise required separately to those in the medical services pendants</t>
  </si>
  <si>
    <t>MMSP-101</t>
  </si>
  <si>
    <t>MEDICAL SERVICES PENDANT: single arm, horizontal services head</t>
  </si>
  <si>
    <t>ergonomic control handles required; configuration (horizontal or vertical) to suit services requirements; services allocations are indicative - type and number of services on the pendant to suit service requirements</t>
  </si>
  <si>
    <t>MMSP-224</t>
  </si>
  <si>
    <t>MEDICAL SERVICES PENDANT: double arm, 1 light head, operating / display screen</t>
  </si>
  <si>
    <t>Pendant 3</t>
  </si>
  <si>
    <t>Pendant 4</t>
  </si>
  <si>
    <t>ELGP-318</t>
  </si>
  <si>
    <t>ISOLATOR: three phase, with socket outlet, on services pendant</t>
  </si>
  <si>
    <t>optional - depending on equipment requirements, may be wall mounted</t>
  </si>
  <si>
    <t>ELPR-034</t>
  </si>
  <si>
    <t>PANEL: UPS status indicator, on services pendant</t>
  </si>
  <si>
    <t>MMSP-091</t>
  </si>
  <si>
    <t>LIGHT HEAD: operating, articulated arm, pendant mounted</t>
  </si>
  <si>
    <t>Pendant 4 - Arm 1</t>
  </si>
  <si>
    <t>MMOP-352</t>
  </si>
  <si>
    <t>PATCH PANEL: digital room operating (DOR) integration, on services pendant</t>
  </si>
  <si>
    <t>MMOP-363</t>
  </si>
  <si>
    <t>OUTLET: digital operating room (DOR) integration, on services pendant</t>
  </si>
  <si>
    <t>optional - for connection of image capture device to digital operating room (DOR) system</t>
  </si>
  <si>
    <t>SER</t>
  </si>
  <si>
    <t>ELGP-105</t>
  </si>
  <si>
    <t>GPO: single, wall mounted, cleaner</t>
  </si>
  <si>
    <t>ELGP-131</t>
  </si>
  <si>
    <t>GPO: single, emergency power, wall mounted</t>
  </si>
  <si>
    <t>for recharging equipment</t>
  </si>
  <si>
    <t>ELGP-161</t>
  </si>
  <si>
    <t>GPO: single, UPS, wall mounted</t>
  </si>
  <si>
    <t>ELGP-231</t>
  </si>
  <si>
    <t>GPO: double, emergency power, wall mounted</t>
  </si>
  <si>
    <t>ELPR-011</t>
  </si>
  <si>
    <t>MONITOR: line isolation, wall mounted</t>
  </si>
  <si>
    <t>to UPS power outlets on medical services pendants</t>
  </si>
  <si>
    <t>ELSW-042</t>
  </si>
  <si>
    <t>SWITCH: light, laser in use</t>
  </si>
  <si>
    <t>optional - to be provided if laser to be used, may be integrated on lighting control panel</t>
  </si>
  <si>
    <t>ELSW-043</t>
  </si>
  <si>
    <t>SWITCH: light, x-ray in use</t>
  </si>
  <si>
    <t>optional - to be provided if x-ray to be used, may be integrated on lighting control panel</t>
  </si>
  <si>
    <t>ELSW-051</t>
  </si>
  <si>
    <t>CONTROL PANEL: lighting</t>
  </si>
  <si>
    <t>ITCL-081</t>
  </si>
  <si>
    <t>CONTROL PANEL: master clock system</t>
  </si>
  <si>
    <t>ITCL-181</t>
  </si>
  <si>
    <t>BUTTON: staff assist, with cancel, wall mounted</t>
  </si>
  <si>
    <t>ITCL-191</t>
  </si>
  <si>
    <t>BUTTON: emergency, with cancel, wall mounted</t>
  </si>
  <si>
    <t>ITCL-211</t>
  </si>
  <si>
    <t>BUTTON: orderly / porter, with cancel, wall mounted</t>
  </si>
  <si>
    <t>ITIN-016</t>
  </si>
  <si>
    <t>OUTLET: data, single RJ45, wall mounted</t>
  </si>
  <si>
    <t>to wall mounted telephone</t>
  </si>
  <si>
    <t>ITIN-026</t>
  </si>
  <si>
    <t>OUTLET: data, double RJ45, wall mounted</t>
  </si>
  <si>
    <t>ITIN-036</t>
  </si>
  <si>
    <t>OUTLET: data, triple RJ45, wall mounted</t>
  </si>
  <si>
    <t>ITSE-261</t>
  </si>
  <si>
    <t>READER: security, access control, proximity card, wall mounted</t>
  </si>
  <si>
    <t>optional - to drug safe if provided</t>
  </si>
  <si>
    <t>LIFX-212</t>
  </si>
  <si>
    <t>LIGHT: illuminated sign, laser in use</t>
  </si>
  <si>
    <t>located outside doors, optional - to be provided if laser to be used</t>
  </si>
  <si>
    <t>LIFX-213</t>
  </si>
  <si>
    <t>LIGHT: illuminated sign, x-ray in use</t>
  </si>
  <si>
    <t>located outside doors, optional - to be provided if x-ray to be used</t>
  </si>
  <si>
    <t>MEEX-041</t>
  </si>
  <si>
    <t>GRILLE: exhaust, wall mounted, low level</t>
  </si>
  <si>
    <t>for removal of anaesthetic gases, rectilinear or triangular ducts are also acceptable</t>
  </si>
  <si>
    <t>MGFP-001</t>
  </si>
  <si>
    <t>ALARM: medical gases, panel, wall mounted</t>
  </si>
  <si>
    <t>MMOP-346</t>
  </si>
  <si>
    <t>CONTROL PANEL: operating lights, wall mounted</t>
  </si>
  <si>
    <t>MMOP-362</t>
  </si>
  <si>
    <t>OUTLET: digital operating room (DOR) integration, wall mounted</t>
  </si>
  <si>
    <t>to wall mounted display screen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</si>
</sst>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fonts count="9" x14ac:knownFonts="1">
    <font>
      <sz val="11"/>
      <color theme="1"/>
      <name val="Calibri"/>
      <family val="2"/>
      <scheme val="minor"/>
    </font>
    <font>
      <sz val="8"/>
      <color theme="1"/>
      <name val="Calibri"/>
      <family val="2"/>
      <scheme val="minor"/>
    </font>
    <font>
      <b/>
      <sz val="11"/>
      <color rgb="FF000000"/>
      <name val="Arial"/>
      <family val="2"/>
    </font>
    <font>
      <b/>
      <sz val="14"/>
      <color rgb="FF000000"/>
      <name val="Arial"/>
      <family val="2"/>
    </font>
    <font>
      <sz val="11"/>
      <color theme="1"/>
      <name val="Calibri"/>
      <family val="2"/>
      <scheme val="minor"/>
    </font>
    <font>
      <sz val="8"/>
      <name val="Calibri"/>
      <family val="2"/>
      <scheme val="minor"/>
    </font>
    <font>
      <sz val="9"/>
      <color rgb="FF000000"/>
      <name val="Arial"/>
      <family val="2"/>
    </font>
    <font>
      <b/>
      <sz val="11"/>
      <color theme="1"/>
      <name val="Calibri"/>
      <family val="2"/>
      <scheme val="minor"/>
    </font>
    <font>
      <b/>
      <sz val="14"/>
      <color theme="1"/>
      <name val="Calibri"/>
      <family val="2"/>
      <scheme val="minor"/>
    </font>
  </fonts>
  <fills count="7">
    <fill>
      <patternFill patternType="none"/>
    </fill>
    <fill>
      <patternFill patternType="gray125"/>
    </fill>
    <fill>
      <patternFill patternType="solid">
        <fgColor rgb="FFC0C0C0"/>
        <bgColor rgb="FF000000"/>
      </patternFill>
    </fill>
    <fill>
      <patternFill patternType="solid">
        <fgColor rgb="FFBDD7EE"/>
        <bgColor rgb="FF000000"/>
      </patternFill>
    </fill>
    <fill>
      <patternFill patternType="solid">
        <fgColor rgb="FFF8CBAD"/>
        <bgColor rgb="FF000000"/>
      </patternFill>
    </fill>
    <fill>
      <patternFill patternType="solid">
        <fgColor theme="9" tint="0.39997558519241921"/>
        <bgColor rgb="FF000000"/>
      </patternFill>
    </fill>
    <fill>
      <patternFill patternType="solid">
        <fgColor theme="9"/>
        <bgColor rgb="FF000000"/>
      </patternFill>
    </fill>
  </fills>
  <borders count="4">
    <border>
      <left/>
      <right/>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bottom/>
      <diagonal/>
    </border>
  </borders>
  <cellStyleXfs count="1">
    <xf numFmtId="0" fontId="0" fillId="0" borderId="0"/>
  </cellStyleXfs>
  <cellXfs count="36">
    <xf numFmtId="0" fontId="0" fillId="0" borderId="0" xfId="0"/>
    <xf numFmtId="0" fontId="0" fillId="0" borderId="0" xfId="0" applyAlignment="1">
      <alignment wrapText="1"/>
    </xf>
    <xf numFmtId="0" fontId="1" fillId="0" borderId="0" xfId="0" applyFont="1" applyAlignment="1">
      <alignment wrapText="1"/>
    </xf>
    <xf numFmtId="0" fontId="0" fillId="0" borderId="0" xfId="0" applyAlignment="1">
      <alignment horizontal="left" vertical="top" wrapText="1"/>
    </xf>
    <xf numFmtId="0" fontId="3" fillId="0" borderId="0" xfId="0" applyFont="1" applyAlignment="1">
      <alignment vertical="top"/>
    </xf>
    <xf numFmtId="0" fontId="2" fillId="2" borderId="1" xfId="0" applyFont="1" applyFill="1" applyBorder="1" applyAlignment="1">
      <alignment horizontal="left" vertical="top" wrapText="1"/>
    </xf>
    <xf numFmtId="0" fontId="2" fillId="3" borderId="1" xfId="0" applyFont="1" applyFill="1" applyBorder="1" applyAlignment="1">
      <alignment horizontal="left" vertical="top" wrapText="1"/>
    </xf>
    <xf numFmtId="0" fontId="2" fillId="5" borderId="1" xfId="0" applyFont="1" applyFill="1" applyBorder="1" applyAlignment="1">
      <alignment horizontal="left" vertical="top" wrapText="1"/>
    </xf>
    <xf numFmtId="0" fontId="2" fillId="2" borderId="2" xfId="0" applyFont="1" applyFill="1" applyBorder="1" applyAlignment="1">
      <alignment horizontal="left" vertical="top" wrapText="1"/>
    </xf>
    <xf numFmtId="0" fontId="2" fillId="3" borderId="3" xfId="0" applyFont="1" applyFill="1" applyBorder="1" applyAlignment="1">
      <alignment horizontal="left" vertical="top" wrapText="1"/>
    </xf>
    <xf numFmtId="0" fontId="0" fillId="0" borderId="0" xfId="0" applyAlignment="1">
      <alignment horizontal="center"/>
    </xf>
    <xf numFmtId="0" fontId="0" fillId="0" borderId="0" xfId="0" applyAlignment="1">
      <alignment horizontal="center" wrapText="1"/>
    </xf>
    <xf numFmtId="0" fontId="2" fillId="2" borderId="2" xfId="0" applyFont="1" applyFill="1" applyBorder="1" applyAlignment="1">
      <alignment horizontal="center" vertical="top" wrapText="1"/>
    </xf>
    <xf numFmtId="49" fontId="0" fillId="0" borderId="0" xfId="0" applyNumberFormat="1" applyAlignment="1">
      <alignment vertical="center"/>
    </xf>
    <xf numFmtId="49" fontId="0" fillId="0" borderId="0" xfId="0" applyNumberFormat="1" applyAlignment="1">
      <alignment horizontal="center" vertical="center"/>
    </xf>
    <xf numFmtId="0" fontId="0" fillId="0" borderId="0" xfId="0" applyAlignment="1">
      <alignment vertical="center" wrapText="1"/>
    </xf>
    <xf numFmtId="0" fontId="2" fillId="3" borderId="0" xfId="0" applyFont="1" applyFill="1" applyAlignment="1">
      <alignment horizontal="center" vertical="top" wrapText="1"/>
    </xf>
    <xf numFmtId="0" fontId="6" fillId="5" borderId="3" xfId="0" applyFont="1" applyFill="1" applyBorder="1" applyAlignment="1">
      <alignment horizontal="center" vertical="top" wrapText="1"/>
    </xf>
    <xf numFmtId="0" fontId="6" fillId="4" borderId="3" xfId="0" applyFont="1" applyFill="1" applyBorder="1" applyAlignment="1">
      <alignment horizontal="center" vertical="top" wrapText="1"/>
    </xf>
    <xf numFmtId="0" fontId="6" fillId="4" borderId="0" xfId="0" applyFont="1" applyFill="1" applyAlignment="1">
      <alignment horizontal="center" vertical="top" wrapText="1"/>
    </xf>
    <xf numFmtId="0" fontId="6" fillId="6" borderId="3" xfId="0" applyFont="1" applyFill="1" applyBorder="1" applyAlignment="1">
      <alignment horizontal="center" vertical="top" wrapText="1"/>
    </xf>
    <xf numFmtId="14" fontId="0" fillId="0" borderId="0" xfId="0" applyNumberFormat="1" applyAlignment="1">
      <alignment horizontal="left"/>
    </xf>
    <xf numFmtId="0" fontId="4" fillId="0" borderId="0" xfId="0" applyFont="1"/>
    <xf numFmtId="0" fontId="2" fillId="5" borderId="1" xfId="0" applyFont="1" applyFill="1" applyBorder="1" applyAlignment="1">
      <alignment horizontal="center" vertical="top" wrapText="1"/>
    </xf>
    <xf numFmtId="0" fontId="7" fillId="0" borderId="0" xfId="0" applyFont="1" applyAlignment="1">
      <alignment horizontal="center"/>
    </xf>
    <xf numFmtId="49" fontId="7" fillId="0" borderId="0" xfId="0" applyNumberFormat="1" applyFont="1" applyAlignment="1">
      <alignment horizontal="center"/>
    </xf>
    <xf numFmtId="0" fontId="8" fillId="0" borderId="0" xfId="0" applyFont="1"/>
    <xf numFmtId="49" fontId="7" fillId="0" borderId="0" xfId="0" quotePrefix="1" applyNumberFormat="1" applyFont="1" applyAlignment="1">
      <alignment vertical="center"/>
    </xf>
    <xf numFmtId="0" fontId="0" fillId="0" borderId="0" xfId="0" applyAlignment="1">
      <alignment horizontal="center" vertical="center"/>
    </xf>
    <xf numFmtId="49" fontId="0" fillId="0" borderId="0" xfId="0" applyNumberFormat="1" applyAlignment="1">
      <alignment horizontal="left" vertical="center"/>
    </xf>
    <xf numFmtId="0" fontId="0" fillId="0" borderId="0" xfId="0" applyAlignment="1">
      <alignment vertical="center"/>
    </xf>
    <xf numFmtId="49" fontId="7" fillId="0" borderId="0" xfId="0" applyNumberFormat="1" applyFont="1" applyAlignment="1"/>
    <xf numFmtId="49" fontId="0" fillId="0" borderId="0" xfId="0" applyNumberFormat="1" applyAlignment="1"/>
    <xf numFmtId="0" fontId="0" fillId="0" borderId="0" xfId="0" applyNumberFormat="1" applyAlignment="1">
      <alignment horizontal="center"/>
    </xf>
    <xf numFmtId="49" fontId="7" fillId="0" borderId="0" xfId="0" quotePrefix="1" applyNumberFormat="1" applyFont="1" applyAlignment="1"/>
    <xf numFmtId="49" fontId="0" fillId="0" borderId="0" xfId="0" quotePrefix="1" applyNumberFormat="1" applyAlignment="1"/>
  </cellXfs>
  <cellStyles count="1">
    <cellStyle name="Normal" xfId="0" builtinId="0"/>
  </cellStyles>
  <dxfs count="90">
    <dxf>
      <alignment vertical="bottom" textRotation="0" wrapText="0" indent="0" justifyLastLine="0" shrinkToFit="0" readingOrder="0"/>
    </dxf>
    <dxf>
      <numFmt numFmtId="30" formatCode="@"/>
      <alignment horizontal="general" vertical="bottom" textRotation="0" wrapText="0" indent="0" justifyLastLine="0" shrinkToFit="0" readingOrder="0"/>
    </dxf>
    <dxf>
      <numFmt numFmtId="30" formatCode="@"/>
      <alignment vertical="bottom" textRotation="0" wrapText="0" indent="0" justifyLastLine="0" shrinkToFit="0" readingOrder="0"/>
    </dxf>
    <dxf>
      <numFmt numFmtId="0" formatCode="General"/>
      <alignment horizontal="center" vertical="bottom" textRotation="0" wrapText="0" indent="0" justifyLastLine="0" shrinkToFit="0" readingOrder="0"/>
    </dxf>
    <dxf>
      <font>
        <b/>
      </font>
      <numFmt numFmtId="30" formatCode="@"/>
      <alignment horizontal="center" vertical="bottom" textRotation="0" wrapText="0" indent="0" justifyLastLine="0" shrinkToFit="0" readingOrder="0"/>
    </dxf>
    <dxf>
      <numFmt numFmtId="30" formatCode="@"/>
      <alignment vertical="bottom" textRotation="0" wrapText="0" indent="0" justifyLastLine="0" shrinkToFit="0" readingOrder="0"/>
    </dxf>
    <dxf>
      <numFmt numFmtId="30" formatCode="@"/>
      <alignment vertical="bottom" textRotation="0" wrapText="0" indent="0" justifyLastLine="0" shrinkToFit="0" readingOrder="0"/>
    </dxf>
    <dxf>
      <numFmt numFmtId="30" formatCode="@"/>
      <alignment vertical="bottom" textRotation="0" wrapText="0" indent="0" justifyLastLine="0" shrinkToFit="0" readingOrder="0"/>
    </dxf>
    <dxf>
      <numFmt numFmtId="30" formatCode="@"/>
      <alignment vertical="bottom" textRotation="0" wrapText="0" indent="0" justifyLastLine="0" shrinkToFit="0" readingOrder="0"/>
    </dxf>
    <dxf>
      <font>
        <b/>
      </font>
      <numFmt numFmtId="30" formatCode="@"/>
      <alignment vertical="bottom" textRotation="0" wrapText="0" indent="0" justifyLastLine="0" shrinkToFit="0" readingOrder="0"/>
    </dxf>
    <dxf>
      <alignment horizontal="general" vertical="center" textRotation="0" wrapText="0" indent="0" justifyLastLine="0" shrinkToFit="0" readingOrder="0"/>
    </dxf>
    <dxf>
      <alignment horizontal="center" vertical="center" textRotation="0" wrapText="0" indent="0" justifyLastLine="0" shrinkToFit="0" readingOrder="0"/>
    </dxf>
    <dxf>
      <alignment horizontal="center" vertical="center" textRotation="0" wrapText="0" indent="0" justifyLastLine="0" shrinkToFit="0" readingOrder="0"/>
    </dxf>
    <dxf>
      <alignment horizontal="center" vertical="center" textRotation="0" wrapText="0" indent="0" justifyLastLine="0" shrinkToFit="0" readingOrder="0"/>
    </dxf>
    <dxf>
      <alignment horizontal="center" vertical="center" textRotation="0" wrapText="0" indent="0" justifyLastLine="0" shrinkToFit="0" readingOrder="0"/>
    </dxf>
    <dxf>
      <alignment horizontal="center" vertical="center" textRotation="0" wrapText="0" indent="0" justifyLastLine="0" shrinkToFit="0" readingOrder="0"/>
    </dxf>
    <dxf>
      <alignment horizontal="center" vertical="center" textRotation="0" wrapText="0" indent="0" justifyLastLine="0" shrinkToFit="0" readingOrder="0"/>
    </dxf>
    <dxf>
      <alignment horizontal="center" vertical="center" textRotation="0" wrapText="0" indent="0" justifyLastLine="0" shrinkToFit="0" readingOrder="0"/>
    </dxf>
    <dxf>
      <alignment horizontal="center" vertical="center" textRotation="0" wrapText="0" indent="0" justifyLastLine="0" shrinkToFit="0" readingOrder="0"/>
    </dxf>
    <dxf>
      <alignment horizontal="center" vertical="center" textRotation="0" wrapText="0" indent="0" justifyLastLine="0" shrinkToFit="0" readingOrder="0"/>
    </dxf>
    <dxf>
      <alignment horizontal="center" vertical="center" textRotation="0" wrapText="0" indent="0" justifyLastLine="0" shrinkToFit="0" readingOrder="0"/>
    </dxf>
    <dxf>
      <alignment horizontal="center" vertical="center" textRotation="0" wrapText="0" indent="0" justifyLastLine="0" shrinkToFit="0" readingOrder="0"/>
    </dxf>
    <dxf>
      <alignment horizontal="center" vertical="center" textRotation="0" wrapText="0" indent="0" justifyLastLine="0" shrinkToFit="0" readingOrder="0"/>
    </dxf>
    <dxf>
      <alignment horizontal="center" vertical="center" textRotation="0" wrapText="0" indent="0" justifyLastLine="0" shrinkToFit="0" readingOrder="0"/>
    </dxf>
    <dxf>
      <alignment horizontal="center" vertical="center" textRotation="0" wrapText="0" indent="0" justifyLastLine="0" shrinkToFit="0" readingOrder="0"/>
    </dxf>
    <dxf>
      <alignment horizontal="center" vertical="center" textRotation="0" wrapText="0" indent="0" justifyLastLine="0" shrinkToFit="0" readingOrder="0"/>
    </dxf>
    <dxf>
      <alignment horizontal="center" vertical="center" textRotation="0" wrapText="0" indent="0" justifyLastLine="0" shrinkToFit="0" readingOrder="0"/>
    </dxf>
    <dxf>
      <alignment horizontal="center" vertical="center" textRotation="0" wrapText="0" indent="0" justifyLastLine="0" shrinkToFit="0" readingOrder="0"/>
    </dxf>
    <dxf>
      <alignment horizontal="center" vertical="center" textRotation="0" wrapText="0" indent="0" justifyLastLine="0" shrinkToFit="0" readingOrder="0"/>
    </dxf>
    <dxf>
      <alignment horizontal="center" vertical="center" textRotation="0" wrapText="0" indent="0" justifyLastLine="0" shrinkToFit="0" readingOrder="0"/>
    </dxf>
    <dxf>
      <alignment horizontal="center" vertical="center" textRotation="0" wrapText="0" indent="0" justifyLastLine="0" shrinkToFit="0" readingOrder="0"/>
    </dxf>
    <dxf>
      <alignment horizontal="center" vertical="center" textRotation="0" wrapText="0" indent="0" justifyLastLine="0" shrinkToFit="0" readingOrder="0"/>
    </dxf>
    <dxf>
      <alignment horizontal="center" vertical="center" textRotation="0" wrapText="0" indent="0" justifyLastLine="0" shrinkToFit="0" readingOrder="0"/>
    </dxf>
    <dxf>
      <alignment horizontal="center" vertical="center" textRotation="0" wrapText="0" indent="0" justifyLastLine="0" shrinkToFit="0" readingOrder="0"/>
    </dxf>
    <dxf>
      <alignment horizontal="center" vertical="center" textRotation="0" wrapText="0" indent="0" justifyLastLine="0" shrinkToFit="0" readingOrder="0"/>
    </dxf>
    <dxf>
      <alignment horizontal="center" vertical="center" textRotation="0" wrapText="0" indent="0" justifyLastLine="0" shrinkToFit="0" readingOrder="0"/>
    </dxf>
    <dxf>
      <alignment horizontal="center" vertical="center" textRotation="0" wrapText="0" indent="0" justifyLastLine="0" shrinkToFit="0" readingOrder="0"/>
    </dxf>
    <dxf>
      <alignment horizontal="center" vertical="center" textRotation="0" wrapText="0" indent="0" justifyLastLine="0" shrinkToFit="0" readingOrder="0"/>
    </dxf>
    <dxf>
      <alignment horizontal="center" vertical="center" textRotation="0" wrapText="0" indent="0" justifyLastLine="0" shrinkToFit="0" readingOrder="0"/>
    </dxf>
    <dxf>
      <alignment horizontal="center" vertical="center" textRotation="0" wrapText="0" indent="0" justifyLastLine="0" shrinkToFit="0" readingOrder="0"/>
    </dxf>
    <dxf>
      <alignment horizontal="general" vertical="center" textRotation="0" wrapText="0" indent="0" justifyLastLine="0" shrinkToFit="0" readingOrder="0"/>
    </dxf>
    <dxf>
      <alignment horizontal="general" vertical="center" textRotation="0" wrapText="0" indent="0" justifyLastLine="0" shrinkToFit="0" readingOrder="0"/>
    </dxf>
    <dxf>
      <numFmt numFmtId="30" formatCode="@"/>
      <alignment vertical="center" textRotation="0" wrapText="0" indent="0" justifyLastLine="0" shrinkToFit="0" readingOrder="0"/>
    </dxf>
    <dxf>
      <numFmt numFmtId="30" formatCode="@"/>
      <alignment horizontal="center" vertical="center" textRotation="0" wrapText="0" indent="0" justifyLastLine="0" shrinkToFit="0" readingOrder="0"/>
    </dxf>
    <dxf>
      <numFmt numFmtId="30" formatCode="@"/>
      <alignment horizontal="general" vertical="center" textRotation="0" wrapText="0" indent="0" justifyLastLine="0" shrinkToFit="0" readingOrder="0"/>
    </dxf>
    <dxf>
      <numFmt numFmtId="30" formatCode="@"/>
      <alignment horizontal="general" vertical="center" textRotation="0" wrapText="0" indent="0" justifyLastLine="0" shrinkToFit="0" readingOrder="0"/>
    </dxf>
    <dxf>
      <numFmt numFmtId="30" formatCode="@"/>
      <alignment horizontal="general" vertical="center" textRotation="0" wrapText="0" indent="0" justifyLastLine="0" shrinkToFit="0" readingOrder="0"/>
    </dxf>
    <dxf>
      <numFmt numFmtId="30" formatCode="@"/>
      <alignment horizontal="center" vertical="center" textRotation="0" wrapText="0" indent="0" justifyLastLine="0" shrinkToFit="0" readingOrder="0"/>
    </dxf>
    <dxf>
      <numFmt numFmtId="30" formatCode="@"/>
      <alignment horizontal="general" vertical="center" textRotation="0" wrapText="0" indent="0" justifyLastLine="0" shrinkToFit="0" readingOrder="0"/>
    </dxf>
    <dxf>
      <numFmt numFmtId="30" formatCode="@"/>
      <alignment horizontal="center" vertical="center" textRotation="0" wrapText="0" indent="0" justifyLastLine="0" shrinkToFit="0" readingOrder="0"/>
    </dxf>
    <dxf>
      <numFmt numFmtId="30" formatCode="@"/>
      <alignment horizontal="general" vertical="center" textRotation="0" wrapText="0" indent="0" justifyLastLine="0" shrinkToFit="0" readingOrder="0"/>
    </dxf>
    <dxf>
      <numFmt numFmtId="30" formatCode="@"/>
      <alignment horizontal="center" vertical="center" textRotation="0" wrapText="0" indent="0" justifyLastLine="0" shrinkToFit="0" readingOrder="0"/>
    </dxf>
    <dxf>
      <numFmt numFmtId="30" formatCode="@"/>
      <alignment horizontal="center" vertical="center" textRotation="0" wrapText="0" indent="0" justifyLastLine="0" shrinkToFit="0" readingOrder="0"/>
    </dxf>
    <dxf>
      <numFmt numFmtId="30" formatCode="@"/>
      <alignment horizontal="center" vertical="center" textRotation="0" wrapText="0" indent="0" justifyLastLine="0" shrinkToFit="0" readingOrder="0"/>
    </dxf>
    <dxf>
      <numFmt numFmtId="30" formatCode="@"/>
      <alignment horizontal="general" vertical="center" textRotation="0" wrapText="0" indent="0" justifyLastLine="0" shrinkToFit="0" readingOrder="0"/>
    </dxf>
    <dxf>
      <numFmt numFmtId="30" formatCode="@"/>
      <alignment horizontal="center" vertical="center" textRotation="0" wrapText="0" indent="0" justifyLastLine="0" shrinkToFit="0" readingOrder="0"/>
    </dxf>
    <dxf>
      <numFmt numFmtId="30" formatCode="@"/>
      <alignment horizontal="general" vertical="center" textRotation="0" wrapText="0" indent="0" justifyLastLine="0" shrinkToFit="0" readingOrder="0"/>
    </dxf>
    <dxf>
      <numFmt numFmtId="30" formatCode="@"/>
      <alignment horizontal="center" vertical="center" textRotation="0" wrapText="0" indent="0" justifyLastLine="0" shrinkToFit="0" readingOrder="0"/>
    </dxf>
    <dxf>
      <numFmt numFmtId="30" formatCode="@"/>
      <alignment horizontal="center" vertical="center" textRotation="0" wrapText="0" indent="0" justifyLastLine="0" shrinkToFit="0" readingOrder="0"/>
    </dxf>
    <dxf>
      <numFmt numFmtId="30" formatCode="@"/>
      <alignment horizontal="center" vertical="center" textRotation="0" wrapText="0" indent="0" justifyLastLine="0" shrinkToFit="0" readingOrder="0"/>
    </dxf>
    <dxf>
      <numFmt numFmtId="30" formatCode="@"/>
      <alignment horizontal="general" vertical="center" textRotation="0" wrapText="0" indent="0" justifyLastLine="0" shrinkToFit="0" readingOrder="0"/>
    </dxf>
    <dxf>
      <numFmt numFmtId="30" formatCode="@"/>
      <alignment horizontal="center" vertical="center" textRotation="0" wrapText="0" indent="0" justifyLastLine="0" shrinkToFit="0" readingOrder="0"/>
    </dxf>
    <dxf>
      <numFmt numFmtId="30" formatCode="@"/>
      <alignment horizontal="general" vertical="center" textRotation="0" wrapText="0" indent="0" justifyLastLine="0" shrinkToFit="0" readingOrder="0"/>
    </dxf>
    <dxf>
      <numFmt numFmtId="30" formatCode="@"/>
      <alignment horizontal="center" vertical="center" textRotation="0" wrapText="0" indent="0" justifyLastLine="0" shrinkToFit="0" readingOrder="0"/>
    </dxf>
    <dxf>
      <numFmt numFmtId="30" formatCode="@"/>
      <alignment horizontal="general" vertical="center" textRotation="0" wrapText="0" indent="0" justifyLastLine="0" shrinkToFit="0" readingOrder="0"/>
    </dxf>
    <dxf>
      <numFmt numFmtId="30" formatCode="@"/>
      <alignment horizontal="center" vertical="center" textRotation="0" wrapText="0" indent="0" justifyLastLine="0" shrinkToFit="0" readingOrder="0"/>
    </dxf>
    <dxf>
      <numFmt numFmtId="30" formatCode="@"/>
      <alignment horizontal="left" vertical="center" textRotation="0" wrapText="0" indent="0" justifyLastLine="0" shrinkToFit="0" readingOrder="0"/>
    </dxf>
    <dxf>
      <numFmt numFmtId="30" formatCode="@"/>
      <alignment horizontal="left" vertical="center" textRotation="0" wrapText="0" indent="0" justifyLastLine="0" shrinkToFit="0" readingOrder="0"/>
    </dxf>
    <dxf>
      <numFmt numFmtId="30" formatCode="@"/>
      <alignment horizontal="left" vertical="center" textRotation="0" wrapText="0" indent="0" justifyLastLine="0" shrinkToFit="0" readingOrder="0"/>
    </dxf>
    <dxf>
      <numFmt numFmtId="30" formatCode="@"/>
      <alignment horizontal="left" vertical="center" textRotation="0" wrapText="0" indent="0" justifyLastLine="0" shrinkToFit="0" readingOrder="0"/>
    </dxf>
    <dxf>
      <numFmt numFmtId="30" formatCode="@"/>
      <alignment horizontal="center" vertical="center" textRotation="0" wrapText="0" indent="0" justifyLastLine="0" shrinkToFit="0" readingOrder="0"/>
    </dxf>
    <dxf>
      <numFmt numFmtId="30" formatCode="@"/>
      <alignment horizontal="center" vertical="center" textRotation="0" wrapText="0" indent="0" justifyLastLine="0" shrinkToFit="0" readingOrder="0"/>
    </dxf>
    <dxf>
      <numFmt numFmtId="30" formatCode="@"/>
      <alignment horizontal="center" vertical="center" textRotation="0" wrapText="0" indent="0" justifyLastLine="0" shrinkToFit="0" readingOrder="0"/>
    </dxf>
    <dxf>
      <numFmt numFmtId="30" formatCode="@"/>
      <alignment horizontal="general" vertical="center" textRotation="0" wrapText="0" indent="0" justifyLastLine="0" shrinkToFit="0" readingOrder="0"/>
    </dxf>
    <dxf>
      <numFmt numFmtId="30" formatCode="@"/>
      <alignment horizontal="general" vertical="center" textRotation="0" wrapText="0" indent="0" justifyLastLine="0" shrinkToFit="0" readingOrder="0"/>
    </dxf>
    <dxf>
      <numFmt numFmtId="30" formatCode="@"/>
      <alignment horizontal="general" vertical="center" textRotation="0" wrapText="0" indent="0" justifyLastLine="0" shrinkToFit="0" readingOrder="0"/>
    </dxf>
    <dxf>
      <numFmt numFmtId="30" formatCode="@"/>
      <alignment horizontal="center" vertical="center" textRotation="0" wrapText="0" indent="0" justifyLastLine="0" shrinkToFit="0" readingOrder="0"/>
    </dxf>
    <dxf>
      <numFmt numFmtId="30" formatCode="@"/>
      <alignment vertical="center" textRotation="0" wrapText="0" indent="0" justifyLastLine="0" shrinkToFit="0" readingOrder="0"/>
    </dxf>
    <dxf>
      <numFmt numFmtId="30" formatCode="@"/>
      <alignment horizontal="center" vertical="center" textRotation="0" wrapText="0" indent="0" justifyLastLine="0" shrinkToFit="0" readingOrder="0"/>
    </dxf>
    <dxf>
      <numFmt numFmtId="30" formatCode="@"/>
      <alignment vertical="center" textRotation="0" wrapText="0" indent="0" justifyLastLine="0" shrinkToFit="0" readingOrder="0"/>
    </dxf>
    <dxf>
      <font>
        <b/>
      </font>
      <numFmt numFmtId="30" formatCode="@"/>
      <alignment vertical="center" textRotation="0" wrapText="0" indent="0" justifyLastLine="0" shrinkToFit="0" readingOrder="0"/>
    </dxf>
    <dxf>
      <font>
        <color theme="0" tint="-0.24994659260841701"/>
      </font>
    </dxf>
    <dxf>
      <font>
        <color rgb="FF9C0006"/>
      </font>
      <fill>
        <patternFill>
          <bgColor rgb="FFFFC7CE"/>
        </patternFill>
      </fill>
    </dxf>
    <dxf>
      <border outline="0">
        <top style="thin">
          <color indexed="64"/>
        </top>
      </border>
    </dxf>
    <dxf>
      <border outline="0">
        <bottom style="thin">
          <color indexed="64"/>
        </bottom>
      </border>
    </dxf>
    <dxf>
      <font>
        <b/>
        <i val="0"/>
        <strike val="0"/>
        <condense val="0"/>
        <extend val="0"/>
        <outline val="0"/>
        <shadow val="0"/>
        <u val="none"/>
        <vertAlign val="baseline"/>
        <sz val="11"/>
        <color rgb="FF000000"/>
        <name val="Arial"/>
        <family val="2"/>
        <scheme val="none"/>
      </font>
      <fill>
        <patternFill patternType="solid">
          <fgColor rgb="FF000000"/>
          <bgColor theme="9" tint="0.39997558519241921"/>
        </patternFill>
      </fill>
      <alignment horizontal="left" vertical="top" textRotation="0" wrapText="1" indent="0" justifyLastLine="0" shrinkToFit="0" readingOrder="0"/>
      <border diagonalUp="0" diagonalDown="0" outline="0">
        <left style="thin">
          <color indexed="64"/>
        </left>
        <right style="thin">
          <color indexed="64"/>
        </right>
        <top/>
        <bottom/>
      </border>
    </dxf>
    <dxf>
      <border outline="0">
        <top style="thin">
          <color indexed="64"/>
        </top>
      </border>
    </dxf>
    <dxf>
      <font>
        <b/>
        <i val="0"/>
        <strike val="0"/>
        <condense val="0"/>
        <extend val="0"/>
        <outline val="0"/>
        <shadow val="0"/>
        <u val="none"/>
        <vertAlign val="baseline"/>
        <sz val="11"/>
        <color rgb="FF000000"/>
        <name val="Arial"/>
        <family val="2"/>
        <scheme val="none"/>
      </font>
      <fill>
        <patternFill patternType="solid">
          <fgColor rgb="FF000000"/>
          <bgColor rgb="FFF8CBAD"/>
        </patternFill>
      </fill>
      <alignment horizontal="left" vertical="top" textRotation="0" wrapText="1" indent="0" justifyLastLine="0" shrinkToFit="0" readingOrder="0"/>
    </dxf>
    <dxf>
      <border>
        <left style="thin">
          <color auto="1"/>
        </left>
        <right style="thin">
          <color auto="1"/>
        </right>
        <top style="thin">
          <color auto="1"/>
        </top>
        <bottom style="thin">
          <color auto="1"/>
        </bottom>
        <vertical style="thin">
          <color auto="1"/>
        </vertical>
        <horizontal style="thin">
          <color auto="1"/>
        </horizontal>
      </border>
    </dxf>
    <dxf>
      <border>
        <left style="thin">
          <color auto="1"/>
        </left>
        <right style="thin">
          <color auto="1"/>
        </right>
        <top style="thin">
          <color auto="1"/>
        </top>
        <bottom style="thin">
          <color auto="1"/>
        </bottom>
        <vertical style="thin">
          <color auto="1"/>
        </vertical>
        <horizontal style="thin">
          <color auto="1"/>
        </horizontal>
      </border>
    </dxf>
  </dxfs>
  <tableStyles count="2" defaultTableStyle="TableStyleMedium2" defaultPivotStyle="PivotStyleLight16">
    <tableStyle name="basic" pivot="0" count="1" xr9:uid="{F9122C99-1320-44A9-AF1D-12066CFACDAC}">
      <tableStyleElement type="wholeTable" dxfId="89"/>
    </tableStyle>
    <tableStyle name="Basic Table" pivot="0" count="1" xr9:uid="{C180F430-87C1-409E-A499-CDEA2CEE3978}">
      <tableStyleElement type="wholeTable" dxfId="88"/>
    </tableStyle>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1.xml"/><Relationship Id="rId5" Type="http://schemas.microsoft.com/office/2007/relationships/slicerCache" Target="slicerCaches/slicerCache2.xml"/><Relationship Id="rId10" Type="http://schemas.openxmlformats.org/officeDocument/2006/relationships/calcChain" Target="calcChain.xml"/><Relationship Id="rId4" Type="http://schemas.microsoft.com/office/2007/relationships/slicerCache" Target="slicerCaches/slicerCache1.xml"/><Relationship Id="rId9" Type="http://schemas.openxmlformats.org/officeDocument/2006/relationships/sheetMetadata" Target="metadata.xml"/></Relationships>
</file>

<file path=xl/drawings/drawing1.xml><?xml version="1.0" encoding="utf-8"?>
<xdr:wsDr xmlns:xdr="http://schemas.openxmlformats.org/drawingml/2006/spreadsheetDrawing" xmlns:a="http://schemas.openxmlformats.org/drawingml/2006/main">
  <xdr:twoCellAnchor editAs="absolute">
    <xdr:from>
      <xdr:col>87</xdr:col>
      <xdr:colOff>26389</xdr:colOff>
      <xdr:row>8</xdr:row>
      <xdr:rowOff>29279</xdr:rowOff>
    </xdr:from>
    <xdr:to>
      <xdr:col>90</xdr:col>
      <xdr:colOff>129370</xdr:colOff>
      <xdr:row>63</xdr:row>
      <xdr:rowOff>28434</xdr:rowOff>
    </xdr:to>
    <mc:AlternateContent xmlns:mc="http://schemas.openxmlformats.org/markup-compatibility/2006" xmlns:sle15="http://schemas.microsoft.com/office/drawing/2012/slicer">
      <mc:Choice Requires="sle15">
        <xdr:graphicFrame macro="">
          <xdr:nvGraphicFramePr>
            <xdr:cNvPr id="3" name="Code">
              <a:extLst>
                <a:ext uri="{FF2B5EF4-FFF2-40B4-BE49-F238E27FC236}">
                  <a16:creationId xmlns:a16="http://schemas.microsoft.com/office/drawing/2014/main" id="{C8B46E07-D0C9-0775-F0D7-7E1369902F69}"/>
                </a:ext>
              </a:extLst>
            </xdr:cNvPr>
            <xdr:cNvGraphicFramePr/>
          </xdr:nvGraphicFramePr>
          <xdr:xfrm>
            <a:off x="0" y="0"/>
            <a:ext cx="0" cy="0"/>
          </xdr:xfrm>
          <a:graphic>
            <a:graphicData uri="http://schemas.microsoft.com/office/drawing/2010/slicer">
              <sle:slicer xmlns:sle="http://schemas.microsoft.com/office/drawing/2010/slicer" name="Code"/>
            </a:graphicData>
          </a:graphic>
        </xdr:graphicFrame>
      </mc:Choice>
      <mc:Fallback xmlns="">
        <xdr:sp macro="" textlink="">
          <xdr:nvSpPr>
            <xdr:cNvPr id="0" name=""/>
            <xdr:cNvSpPr>
              <a:spLocks noTextEdit="1"/>
            </xdr:cNvSpPr>
          </xdr:nvSpPr>
          <xdr:spPr>
            <a:xfrm>
              <a:off x="85961328" y="2587422"/>
              <a:ext cx="1992429" cy="10262828"/>
            </a:xfrm>
            <a:prstGeom prst="rect">
              <a:avLst/>
            </a:prstGeom>
            <a:solidFill>
              <a:prstClr val="white"/>
            </a:solidFill>
            <a:ln w="1">
              <a:solidFill>
                <a:prstClr val="green"/>
              </a:solidFill>
            </a:ln>
          </xdr:spPr>
          <xdr:txBody>
            <a:bodyPr vertOverflow="clip" horzOverflow="clip"/>
            <a:lstStyle/>
            <a:p>
              <a:r>
                <a:rPr lang="en-AU" sz="1100"/>
                <a:t>This shape represents a table slicer. Table slicers are not supported in this version of Excel.
If the shape was modified in an earlier version of Excel, or if the workbook was saved in Excel 2007 or earlier, the slicer can't be used.</a:t>
              </a:r>
            </a:p>
          </xdr:txBody>
        </xdr:sp>
      </mc:Fallback>
    </mc:AlternateContent>
    <xdr:clientData/>
  </xdr:twoCellAnchor>
</xdr:wsDr>
</file>

<file path=xl/drawings/drawing2.xml><?xml version="1.0" encoding="utf-8"?>
<xdr:wsDr xmlns:xdr="http://schemas.openxmlformats.org/drawingml/2006/spreadsheetDrawing" xmlns:a="http://schemas.openxmlformats.org/drawingml/2006/main">
  <xdr:twoCellAnchor editAs="absolute">
    <xdr:from>
      <xdr:col>10</xdr:col>
      <xdr:colOff>27215</xdr:colOff>
      <xdr:row>5</xdr:row>
      <xdr:rowOff>118382</xdr:rowOff>
    </xdr:from>
    <xdr:to>
      <xdr:col>13</xdr:col>
      <xdr:colOff>27215</xdr:colOff>
      <xdr:row>55</xdr:row>
      <xdr:rowOff>176893</xdr:rowOff>
    </xdr:to>
    <mc:AlternateContent xmlns:mc="http://schemas.openxmlformats.org/markup-compatibility/2006" xmlns:sle15="http://schemas.microsoft.com/office/drawing/2012/slicer">
      <mc:Choice Requires="sle15">
        <xdr:graphicFrame macro="">
          <xdr:nvGraphicFramePr>
            <xdr:cNvPr id="4" name="Code 1">
              <a:extLst>
                <a:ext uri="{FF2B5EF4-FFF2-40B4-BE49-F238E27FC236}">
                  <a16:creationId xmlns:a16="http://schemas.microsoft.com/office/drawing/2014/main" id="{C0BE2119-ACAD-F094-6855-E504DBC80E82}"/>
                </a:ext>
              </a:extLst>
            </xdr:cNvPr>
            <xdr:cNvGraphicFramePr/>
          </xdr:nvGraphicFramePr>
          <xdr:xfrm>
            <a:off x="0" y="0"/>
            <a:ext cx="0" cy="0"/>
          </xdr:xfrm>
          <a:graphic>
            <a:graphicData uri="http://schemas.microsoft.com/office/drawing/2010/slicer">
              <sle:slicer xmlns:sle="http://schemas.microsoft.com/office/drawing/2010/slicer" name="Code 1"/>
            </a:graphicData>
          </a:graphic>
        </xdr:graphicFrame>
      </mc:Choice>
      <mc:Fallback xmlns="">
        <xdr:sp macro="" textlink="">
          <xdr:nvSpPr>
            <xdr:cNvPr id="0" name=""/>
            <xdr:cNvSpPr>
              <a:spLocks noTextEdit="1"/>
            </xdr:cNvSpPr>
          </xdr:nvSpPr>
          <xdr:spPr>
            <a:xfrm>
              <a:off x="17172215" y="1166132"/>
              <a:ext cx="1836964" cy="9583511"/>
            </a:xfrm>
            <a:prstGeom prst="rect">
              <a:avLst/>
            </a:prstGeom>
            <a:solidFill>
              <a:prstClr val="white"/>
            </a:solidFill>
            <a:ln w="1">
              <a:solidFill>
                <a:prstClr val="green"/>
              </a:solidFill>
            </a:ln>
          </xdr:spPr>
          <xdr:txBody>
            <a:bodyPr vertOverflow="clip" horzOverflow="clip"/>
            <a:lstStyle/>
            <a:p>
              <a:r>
                <a:rPr lang="en-AU" sz="1100"/>
                <a:t>This shape represents a table slicer. Table slicers are not supported in this version of Excel.
If the shape was modified in an earlier version of Excel, or if the workbook was saved in Excel 2007 or earlier, the slicer can't be used.</a:t>
              </a:r>
            </a:p>
          </xdr:txBody>
        </xdr:sp>
      </mc:Fallback>
    </mc:AlternateContent>
    <xdr:clientData/>
  </xdr:twoCellAnchor>
</xdr:wsDr>
</file>

<file path=xl/slicerCaches/slicerCache1.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Code" xr10:uid="{D9669C6B-E167-47E3-81E3-82D96F7376B8}" sourceName="Code">
  <extLst>
    <x:ext xmlns:x15="http://schemas.microsoft.com/office/spreadsheetml/2010/11/main" uri="{2F2917AC-EB37-4324-AD4E-5DD8C200BD13}">
      <x15:tableSlicerCache tableId="2" column="1"/>
    </x:ext>
    <x:ext xmlns:x15="http://schemas.microsoft.com/office/spreadsheetml/2010/11/main" uri="{470722E0-AACD-4C17-9CDC-17EF765DBC7E}">
      <x15:slicerCacheHideItemsWithNoData/>
    </x:ext>
  </extLst>
</slicerCacheDefinition>
</file>

<file path=xl/slicerCaches/slicerCache2.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Code1" xr10:uid="{6B001E55-6ECD-420A-899A-4E7A079A6F70}" sourceName="Code">
  <extLst>
    <x:ext xmlns:x15="http://schemas.microsoft.com/office/spreadsheetml/2010/11/main" uri="{2F2917AC-EB37-4324-AD4E-5DD8C200BD13}">
      <x15:tableSlicerCache tableId="1" column="1"/>
    </x:ext>
    <x:ext xmlns:x15="http://schemas.microsoft.com/office/spreadsheetml/2010/11/main" uri="{470722E0-AACD-4C17-9CDC-17EF765DBC7E}">
      <x15:slicerCacheHideItemsWithNoData/>
    </x:ext>
  </extLst>
</slicerCacheDefinition>
</file>

<file path=xl/slicers/slicer1.xml><?xml version="1.0" encoding="utf-8"?>
<slicers xmlns="http://schemas.microsoft.com/office/spreadsheetml/2009/9/main" xmlns:mc="http://schemas.openxmlformats.org/markup-compatibility/2006" xmlns:x="http://schemas.openxmlformats.org/spreadsheetml/2006/main" xmlns:xr10="http://schemas.microsoft.com/office/spreadsheetml/2016/revision10" mc:Ignorable="x xr10">
  <slicer name="Code" xr10:uid="{733866C6-817A-48F9-89E9-07554A4C448D}" cache="Slicer_Code" caption="Code" style="SlicerStyleOther1" rowHeight="241300"/>
</slicers>
</file>

<file path=xl/slicers/slicer2.xml><?xml version="1.0" encoding="utf-8"?>
<slicers xmlns="http://schemas.microsoft.com/office/spreadsheetml/2009/9/main" xmlns:mc="http://schemas.openxmlformats.org/markup-compatibility/2006" xmlns:x="http://schemas.openxmlformats.org/spreadsheetml/2006/main" xmlns:xr10="http://schemas.microsoft.com/office/spreadsheetml/2016/revision10" mc:Ignorable="x xr10">
  <slicer name="Code 1" xr10:uid="{1B2DA772-028D-49AF-B4EA-6BA246EFC693}" cache="Slicer_Code1" caption="Code" style="SlicerStyleOther1" rowHeight="241300"/>
</slicer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B4DDA378-4891-4D9E-80D0-6F01C2A44A19}" name="RoomTemplateData" displayName="RoomTemplateData" ref="A7:BR8" totalsRowShown="0" headerRowDxfId="87" dataDxfId="10" tableBorderDxfId="86">
  <autoFilter ref="A7:BR8" xr:uid="{B4DDA378-4891-4D9E-80D0-6F01C2A44A19}"/>
  <tableColumns count="70">
    <tableColumn id="1" xr3:uid="{6068B6E8-4753-4D6D-90B4-2FA667AB9E91}" name="Code" dataDxfId="80"/>
    <tableColumn id="2" xr3:uid="{5E6014B5-3D46-4094-B116-A7CDD19B5634}" name="Template Name" dataDxfId="79"/>
    <tableColumn id="3" xr3:uid="{B859EF06-B879-4CC6-BEF8-1D85D2B4FF7A}" name="Standard Area" dataDxfId="78"/>
    <tableColumn id="4" xr3:uid="{FEA7814D-365B-4F13-BC1A-C14259978EFD}" name="Previous Code" dataDxfId="77"/>
    <tableColumn id="5" xr3:uid="{9046E733-0F7A-4A7B-8C1C-1CEF1EC15053}" name="RDS Rev: Name" dataDxfId="76"/>
    <tableColumn id="28" xr3:uid="{09BB904E-125C-44B3-8EFD-15CFBD17176C}" name="RDS Rev Date: Name" dataDxfId="75"/>
    <tableColumn id="6" xr3:uid="{7B5EFFBD-1214-4D7B-B193-75155CB7A09B}" name="Briefing - Hours of Operation - Duration - Duration" dataDxfId="74"/>
    <tableColumn id="29" xr3:uid="{96687B8A-B8B9-4BDF-B61F-1D8017D6C05F}" name="Briefing - Hours of Operation - Duration - extended/limited hours" dataDxfId="73"/>
    <tableColumn id="46" xr3:uid="{9CD55DF9-9081-48DE-8366-05BA0EDF35B0}" name="Briefing - Hours of Operation - Hours/days - Open time" dataDxfId="72"/>
    <tableColumn id="47" xr3:uid="{264C8D08-BA81-41A6-B97F-F3718FD569FE}" name="Briefing - Hours of Operation - Hours/days - Close time" dataDxfId="71"/>
    <tableColumn id="49" xr3:uid="{B71FC1E0-632B-4A1E-8226-D28A39FE3C40}" name="Briefing - Hours of Operation - Hours/days - Days" dataDxfId="70"/>
    <tableColumn id="50" xr3:uid="{B7CB81C3-39C3-42DD-9AA5-C2B2C2B39040}" name="Briefing - Hours of Operation - Comment" dataDxfId="69"/>
    <tableColumn id="39" xr3:uid="{D3084D0C-C2E0-49ED-BE8C-3BFE91F0E0FB}" name="Briefing - Occupancy" dataDxfId="68"/>
    <tableColumn id="40" xr3:uid="{351E916D-BA04-4321-B844-D90A3A23A0CE}" name="Briefing - Description" dataDxfId="67"/>
    <tableColumn id="41" xr3:uid="{F9240B3D-DB65-42D7-A4CA-C5259E7EF585}" name="Briefing - Additional Considerations" dataDxfId="66"/>
    <tableColumn id="42" xr3:uid="{A697F88A-D977-40B1-8998-82A882DF2DD8}" name="Performance Requirements - Electrical - PROTECTION: body protected" dataDxfId="65"/>
    <tableColumn id="43" xr3:uid="{CDE00A94-1076-44D8-BEA6-DBACDA4D3370}" name="Performance Requirements - Electrical - PROTECTION: cardiac protected" dataDxfId="64"/>
    <tableColumn id="44" xr3:uid="{2B6F38D6-D1A5-42B6-A99D-A08803C8DB93}" name="Performance Requirements - Lighting - LIGHTING: general" dataDxfId="63"/>
    <tableColumn id="33" xr3:uid="{F8D1B51D-9444-4994-94AE-057DF723FC5B}" name="Performance Requirements - Lighting - LIGHTING: colour corrected" dataDxfId="62"/>
    <tableColumn id="34" xr3:uid="{F16797F1-7A21-4DA0-941B-099045C9C5BB}" name="Performance Requirements - Lighting - LIGHTING: dimmable" dataDxfId="61"/>
    <tableColumn id="35" xr3:uid="{05BC7D94-B979-4EAD-B918-C6757319362A}" name="Performance Requirements - Lighting - LIGHTING: indirect" dataDxfId="60"/>
    <tableColumn id="51" xr3:uid="{FA73BC42-519B-461F-80C8-778A87EF4C07}" name="Performance Requirements - Nurse Call and Duress - NURSE CALL SYSTEM: buttons / handset" dataDxfId="59"/>
    <tableColumn id="52" xr3:uid="{01A22F1C-7A6B-421E-88B2-E0FA5053AA19}" name="Performance Requirements - Nurse Call and Duress - NURSE CALL SYSTEM: annunciator" dataDxfId="58"/>
    <tableColumn id="53" xr3:uid="{62DF3970-9D0A-4957-869F-6E193C781BEB}" name="Performance Requirements - Nurse Call and Duress - DURESS: fixed" dataDxfId="57"/>
    <tableColumn id="54" xr3:uid="{3A464611-A1DA-46AB-8787-AB22AEAB07CD}" name="Performance Requirements - Nurse Call and Duress - DURESS: wireless coverage" dataDxfId="56"/>
    <tableColumn id="55" xr3:uid="{893180B6-A4C8-45A9-97E5-4135BEB63737}" name="Performance Requirements - Security - ACCESS CONTROL: to door" dataDxfId="55"/>
    <tableColumn id="56" xr3:uid="{0E2CCAA9-6772-4EEC-9F7B-16F5A3A54B46}" name="Performance Requirements - Security - ACCESS CONTROL: to item / joinery" dataDxfId="54"/>
    <tableColumn id="57" xr3:uid="{C33C21F4-7DB5-4EDD-A683-7F6B9318D467}" name="Performance Requirements - Security - INTERCOM: service communications" dataDxfId="53"/>
    <tableColumn id="58" xr3:uid="{57654B39-C5C0-4019-AFF7-5D91E07DE88A}" name="Performance Requirements - Security - INTERCOM: security and access control" dataDxfId="52"/>
    <tableColumn id="59" xr3:uid="{908FC2FA-9790-450D-B5FD-0FA92A3FECF6}" name="Performance Requirements - Security - CCTV: camera coverage within room" dataDxfId="51"/>
    <tableColumn id="60" xr3:uid="{53CD770E-295C-499F-B1AF-D32830080169}" name="Performance Requirements - Security - INTRUSION DETECTION: door monitoring" dataDxfId="50"/>
    <tableColumn id="36" xr3:uid="{D678B497-6EEF-4B0B-A98A-801FF074F10F}" name="Performance Requirements - Security - INTRUSION DETECTION: spatial monitoring" dataDxfId="49"/>
    <tableColumn id="37" xr3:uid="{764676EA-F635-4EE6-BDC9-EB78E2E719A8}" name="Performance Requirements - ICT and Audio Visual - AUDIO VISUAL: patient entertainment system" dataDxfId="48"/>
    <tableColumn id="38" xr3:uid="{6B0F0DA3-16D7-45CD-A945-BF3B1FAE3C5C}" name="Performance Requirements - ICT and Audio Visual - AUDIO VISUAL: visitor experiance system" dataDxfId="47"/>
    <tableColumn id="30" xr3:uid="{955D1FA3-D6C8-4A7E-ABE1-8D2DC0E37E93}" name="Performance Requirements - ICT and Audio Visual - AUDIO VISUAL: virtual collaboration system" dataDxfId="46"/>
    <tableColumn id="31" xr3:uid="{7F0A432E-0FA2-4EFC-867D-7791F493C6ED}" name="Performance Requirements - ICT and Audio Visual - AUDIO VISUAL: clinical support system" dataDxfId="45"/>
    <tableColumn id="32" xr3:uid="{D60983AF-7082-48FD-8108-41DD4DADA1F4}" name="Performance Requirements - ICT and Audio Visual - AUDIO VISUAL: digital operating room system" dataDxfId="44"/>
    <tableColumn id="7" xr3:uid="{F9CF9B9D-4CB2-406E-A1DF-A121FB6A5A22}" name="Performance Requirements - Accessibility - AUDIO: hearing augmentation" dataDxfId="43"/>
    <tableColumn id="8" xr3:uid="{23AA1ADD-FABA-4778-9F97-C9C6151D7ED5}" name="Performance Requirements - Accessibility - VISUAL: luminance contrast" dataDxfId="42"/>
    <tableColumn id="9" xr3:uid="{F318F2D3-D57F-42A5-AE70-BA4A2DBC03BE}" name="Performance Requirements - Accessibility - SIGNAGE: accessible, statuatory" dataDxfId="41"/>
    <tableColumn id="10" xr3:uid="{9E34A24D-031E-4614-86FF-10B3495DC6FA}" name="Performance Requirements - HVAC - AIRCONDITIONING: general" dataDxfId="40"/>
    <tableColumn id="11" xr3:uid="{A099E547-7106-467A-B6A5-E3A4C1FD2335}" name="Performance Requirements - HVAC - AIRCONDITIONING: HEPA filtered" dataDxfId="39"/>
    <tableColumn id="76" xr3:uid="{280CAF9D-013F-4807-8CE9-49349C4CC49D}" name="Performance Requirements - HVAC - AIRCONDITIONING: positive pressure" dataDxfId="38"/>
    <tableColumn id="77" xr3:uid="{F5779A7C-C47D-41A9-A49D-3D89849F2CA4}" name="Performance Requirements - HVAC - AIRCONDITIONING: negative pressure" dataDxfId="37"/>
    <tableColumn id="78" xr3:uid="{C73D672D-2233-4DB8-97E9-2DE24903CE64}" name="Performance Requirements - HVAC - VENTILATION: exhaust" dataDxfId="36"/>
    <tableColumn id="79" xr3:uid="{299ACC64-AE50-4D24-B017-DA9BE9CC4D8A}" name="Performance Requirements - HVAC - VENTILATION: supply" dataDxfId="35"/>
    <tableColumn id="80" xr3:uid="{BBD6FD67-770B-4B58-8547-A1FFAF94AD7E}" name="Performance Requirements - HVAC - VENTILATION: natural" dataDxfId="34"/>
    <tableColumn id="81" xr3:uid="{C2ED3313-B42B-44CB-AFEE-E2631795B0CC}" name="Performance Requirements - Medical Gas - MEDICAL GAS: general anaesthesia" dataDxfId="33"/>
    <tableColumn id="82" xr3:uid="{2973CA0B-B1AC-4498-A0D9-F441096E3384}" name="Performance Requirements - Medical Gas - MEDICAL GAS: special care" dataDxfId="32"/>
    <tableColumn id="83" xr3:uid="{5FED861B-21C1-40A5-B7DA-6D82EA673E89}" name="Performance Requirements - Medical Gas - MEDICAL GAS: special care, neonatal ventilation" dataDxfId="31"/>
    <tableColumn id="84" xr3:uid="{CED862BE-CA64-43B1-95DE-9F992836AE34}" name="Performance Requirements - Medical Gas - MEDICAL GAS: birthing" dataDxfId="30"/>
    <tableColumn id="85" xr3:uid="{F18D6EB0-13CB-4C2C-B2CA-85A22A2B466C}" name="Performance Requirements - Hydraulic - WATER: drinking" dataDxfId="29"/>
    <tableColumn id="86" xr3:uid="{9D597292-05DD-45BE-87B3-BF0CB0352D7B}" name="Performance Requirements - Hydraulic - WATER: specialty" dataDxfId="28"/>
    <tableColumn id="87" xr3:uid="{59C0E0A8-13F9-49DA-81AC-FA226F49ECD8}" name="Performance Requirements - Hydraulic - DRAINAGE: sanitary" dataDxfId="27"/>
    <tableColumn id="88" xr3:uid="{CB30CCA3-E716-491E-A4F4-1254662CDE4E}" name="Performance Requirements - Hydraulic - DRAINAGE: specialty" dataDxfId="26"/>
    <tableColumn id="89" xr3:uid="{1FA8B1F3-C538-48B5-B407-C510A6E0C0D0}" name="Performance Requirements - Fire - DETECTION: smoke" dataDxfId="25"/>
    <tableColumn id="90" xr3:uid="{27D78FB9-F4C6-4E7E-A888-BC58137E043A}" name="Performance Requirements - Fire - DETECTION: heat" dataDxfId="24"/>
    <tableColumn id="61" xr3:uid="{226C8435-6CEA-4680-A2D4-8B19B60ABBBE}" name="Performance Requirements - Shielding - SHIELDING: ionising radiation" dataDxfId="23"/>
    <tableColumn id="62" xr3:uid="{3EFC058C-F78A-4BDE-910E-C7FA9459090A}" name="Performance Requirements - Shielding - SHIELDING: magentic and radio frequency" dataDxfId="22"/>
    <tableColumn id="63" xr3:uid="{C910EBED-79BC-45BA-BC91-35047C9F225A}" name="Performance Requirements - Acoustics - SPEECH PRIVACY: not private" dataDxfId="21"/>
    <tableColumn id="64" xr3:uid="{50901738-823B-496E-95A4-9B588A6615D7}" name="Performance Requirements - Acoustics - SPEECH PRIVACY: moderate" dataDxfId="20"/>
    <tableColumn id="65" xr3:uid="{5066D0DB-2EDE-4E1A-9A6F-0A9D02B43159}" name="Performance Requirements - Acoustics - SPEECH PRIVACY: private" dataDxfId="19"/>
    <tableColumn id="66" xr3:uid="{6DF3E60B-1C33-4FED-B673-E640C305C5B1}" name="Performance Requirements - Acoustics - SPEECH PRIVACY: confidential" dataDxfId="18"/>
    <tableColumn id="67" xr3:uid="{10679D1D-C24E-4FD9-AAE9-501220FF9921}" name="Performance Requirements - Acoustics - NOISE SENSITIVITY: not sensitive" dataDxfId="17"/>
    <tableColumn id="68" xr3:uid="{00CB1A6C-EF37-495B-849A-791CC55CD156}" name="Performance Requirements - Acoustics - NOISE SENSITIVITY: medium sensitive" dataDxfId="16"/>
    <tableColumn id="69" xr3:uid="{D6E2BCF5-2E08-47B2-A9F1-5AE3E46E0D07}" name="Performance Requirements - Acoustics - NOISE SENSITIVITY: sensitive" dataDxfId="15"/>
    <tableColumn id="12" xr3:uid="{E9FE3DC3-767B-4D28-9209-CB004C4CA189}" name="Performance Requirements - Acoustics - NOISE GENERATION: low" dataDxfId="14"/>
    <tableColumn id="13" xr3:uid="{BED966C3-71FB-4471-8AB3-D0668FCB9A14}" name="Performance Requirements - Acoustics - NOISE GENERATION: moderate" dataDxfId="13"/>
    <tableColumn id="14" xr3:uid="{E858AAF0-45BD-4A60-A930-59A8451711A3}" name="Performance Requirements - Acoustics - NOISE GENERATION: high" dataDxfId="12"/>
    <tableColumn id="15" xr3:uid="{64124E68-3C67-46B7-8305-576786230117}" name="Performance Requirements - Acoustics - NOISE GENERATION: very high" dataDxfId="11"/>
  </tableColumns>
  <tableStyleInfo name="basic"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6A2FEA9A-0950-4209-9431-5FE224B3B21B}" name="ItemsInRoomTemplate" displayName="ItemsInRoomTemplate" ref="A7:I158" totalsRowShown="0" headerRowDxfId="85" dataDxfId="0" headerRowBorderDxfId="84" tableBorderDxfId="83">
  <autoFilter ref="A7:I158" xr:uid="{6A2FEA9A-0950-4209-9431-5FE224B3B21B}"/>
  <tableColumns count="9">
    <tableColumn id="1" xr3:uid="{6986DC66-021E-42CF-8BD3-BA93E2C1F216}" name="Code" dataDxfId="9"/>
    <tableColumn id="2" xr3:uid="{DBDBFCCA-5FDD-4DFB-8F04-3AF82343CD25}" name="Template Name" dataDxfId="8"/>
    <tableColumn id="3" xr3:uid="{0E855559-DBAE-4491-B3FA-3F742B01AD05}" name="Item List: Name" dataDxfId="7"/>
    <tableColumn id="4" xr3:uid="{B4593148-D964-4706-A643-C1F21B0A9DFC}" name="Item Number" dataDxfId="6"/>
    <tableColumn id="5" xr3:uid="{1EA1C1E9-867F-44B4-A2F6-0E9BC663A853}" name="Name" dataDxfId="5"/>
    <tableColumn id="6" xr3:uid="{18020E15-B6A0-42AF-9E50-0986C04A5BB5}" name="Quantity" dataDxfId="4"/>
    <tableColumn id="9" xr3:uid="{3D47B47D-8F1A-4C41-B362-4E70BC7A9B31}" name="Priority" dataDxfId="3"/>
    <tableColumn id="7" xr3:uid="{0341F9BE-82F5-4FC1-8EE0-61F7CDDD9D2C}" name="Category: Name" dataDxfId="2"/>
    <tableColumn id="8" xr3:uid="{3D4094C3-8DFC-4873-B340-5383DDCC404A}" name="Comment" dataDxfId="1"/>
  </tableColumns>
  <tableStyleInfo name="basic"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AD93A3F2-66A1-4465-820A-CF1FFB9C8B3B}" name="Table3" displayName="Table3" ref="A1:A3" totalsRowShown="0">
  <autoFilter ref="A1:A3" xr:uid="{AD93A3F2-66A1-4465-820A-CF1FFB9C8B3B}"/>
  <tableColumns count="1">
    <tableColumn id="1" xr3:uid="{9108DE1A-EE58-4319-B084-7D3B94F6F69E}" name="Code"/>
  </tableColumns>
  <tableStyleInfo name="basic"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microsoft.com/office/2007/relationships/slicer" Target="../slicers/slicer1.xml"/></Relationships>
</file>

<file path=xl/worksheets/_rels/sheet2.xml.rels><?xml version="1.0" encoding="UTF-8" standalone="yes"?>
<Relationships xmlns="http://schemas.openxmlformats.org/package/2006/relationships"><Relationship Id="rId3" Type="http://schemas.microsoft.com/office/2007/relationships/slicer" Target="../slicers/slicer2.xml"/><Relationship Id="rId2" Type="http://schemas.openxmlformats.org/officeDocument/2006/relationships/table" Target="../tables/table2.xml"/><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table" Target="../tables/table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BR8"/>
  <sheetViews>
    <sheetView tabSelected="1" zoomScale="70" zoomScaleNormal="70" workbookViewId="0">
      <pane xSplit="1" ySplit="7" topLeftCell="B8" activePane="bottomRight" state="frozen"/>
      <selection pane="topRight" activeCell="B1" sqref="B1"/>
      <selection pane="bottomLeft" activeCell="A8" sqref="A8"/>
      <selection pane="bottomRight"/>
    </sheetView>
  </sheetViews>
  <sheetFormatPr defaultColWidth="8.85546875" defaultRowHeight="15" x14ac:dyDescent="0.25"/>
  <cols>
    <col min="1" max="1" width="25.7109375" customWidth="1"/>
    <col min="2" max="2" width="45.85546875" customWidth="1"/>
    <col min="3" max="3" width="10.42578125" customWidth="1"/>
    <col min="4" max="6" width="12.7109375" customWidth="1"/>
    <col min="7" max="7" width="20.7109375" customWidth="1"/>
    <col min="8" max="11" width="12.7109375" customWidth="1"/>
    <col min="12" max="12" width="40.85546875" customWidth="1"/>
    <col min="13" max="13" width="45.28515625" customWidth="1"/>
    <col min="14" max="14" width="47.42578125" customWidth="1"/>
    <col min="15" max="15" width="48.42578125" customWidth="1"/>
    <col min="16" max="70" width="12.5703125" customWidth="1"/>
  </cols>
  <sheetData>
    <row r="1" spans="1:70" s="1" customFormat="1" x14ac:dyDescent="0.25">
      <c r="C1" s="11"/>
      <c r="E1" s="11"/>
      <c r="I1" s="11"/>
      <c r="J1" s="11"/>
      <c r="K1" s="11"/>
      <c r="N1" s="11"/>
      <c r="P1" s="11"/>
      <c r="R1" s="11"/>
      <c r="T1" s="11"/>
      <c r="V1" s="11"/>
      <c r="W1" s="11"/>
      <c r="X1" s="11"/>
      <c r="Z1" s="11"/>
      <c r="AB1" s="11"/>
      <c r="AC1" s="11"/>
      <c r="AD1" s="11"/>
      <c r="AF1" s="11"/>
      <c r="AH1" s="11"/>
      <c r="AL1" s="11"/>
      <c r="AP1" s="11"/>
      <c r="AQ1" s="11"/>
      <c r="AR1" s="11"/>
      <c r="AS1" s="11"/>
      <c r="AT1" s="11"/>
      <c r="AU1" s="11"/>
      <c r="AV1" s="11"/>
      <c r="AW1" s="11"/>
      <c r="AX1" s="11"/>
      <c r="AY1" s="11"/>
      <c r="AZ1" s="11"/>
      <c r="BA1" s="11"/>
      <c r="BB1" s="11"/>
      <c r="BC1" s="11"/>
      <c r="BD1" s="11"/>
      <c r="BE1" s="11"/>
      <c r="BF1" s="11"/>
      <c r="BG1" s="11"/>
      <c r="BH1" s="11"/>
      <c r="BI1" s="11"/>
      <c r="BJ1" s="11"/>
      <c r="BK1" s="11"/>
      <c r="BL1" s="11"/>
      <c r="BM1" s="11"/>
      <c r="BN1" s="11"/>
    </row>
    <row r="2" spans="1:70" ht="18.75" x14ac:dyDescent="0.3">
      <c r="A2" s="26" t="str" cm="1">
        <f t="array" ref="A2">IF(COUNTA(A8:A999996)=1, RoomTemplateData[Template Name] &amp; " (" &amp; RoomTemplateData[Code] &amp; ")  - Room Template Properties and Room Template Data", "Standard Components - Room Templates Properties and Room Template Data")</f>
        <v>Operating Room - General (OR-GEN)  - Room Template Properties and Room Template Data</v>
      </c>
      <c r="C2" s="10"/>
      <c r="E2" s="10"/>
      <c r="I2" s="10"/>
      <c r="J2" s="10"/>
      <c r="K2" s="10"/>
      <c r="N2" s="10"/>
      <c r="P2" s="10"/>
      <c r="R2" s="10"/>
      <c r="T2" s="10"/>
      <c r="V2" s="10"/>
      <c r="W2" s="10"/>
      <c r="X2" s="10"/>
      <c r="Z2" s="10"/>
      <c r="AB2" s="10"/>
      <c r="AC2" s="10"/>
      <c r="AD2" s="10"/>
      <c r="AF2" s="10"/>
      <c r="AH2" s="10"/>
      <c r="AL2" s="10"/>
      <c r="AP2" s="10"/>
      <c r="AQ2" s="10"/>
      <c r="AR2" s="10"/>
      <c r="AS2" s="10"/>
      <c r="AT2" s="10"/>
      <c r="AU2" s="10"/>
      <c r="AV2" s="10"/>
      <c r="AW2" s="10"/>
      <c r="AX2" s="10"/>
      <c r="AY2" s="10"/>
      <c r="AZ2" s="10"/>
      <c r="BA2" s="10"/>
      <c r="BB2" s="10"/>
      <c r="BC2" s="10"/>
      <c r="BD2" s="10"/>
      <c r="BE2" s="10"/>
      <c r="BF2" s="10"/>
      <c r="BG2" s="10"/>
      <c r="BH2" s="10"/>
      <c r="BI2" s="10"/>
      <c r="BJ2" s="10"/>
      <c r="BK2" s="10"/>
      <c r="BL2" s="10"/>
      <c r="BM2" s="10"/>
      <c r="BN2" s="10"/>
    </row>
    <row r="3" spans="1:70" x14ac:dyDescent="0.25">
      <c r="A3" s="21">
        <f ca="1">TODAY()</f>
        <v>45785</v>
      </c>
      <c r="C3" s="10"/>
      <c r="E3" s="10"/>
      <c r="I3" s="10"/>
      <c r="J3" s="10"/>
      <c r="K3" s="10"/>
      <c r="N3" s="10"/>
      <c r="P3" s="10"/>
      <c r="R3" s="10"/>
      <c r="T3" s="10"/>
      <c r="V3" s="10"/>
      <c r="W3" s="10"/>
      <c r="X3" s="10"/>
      <c r="Z3" s="10"/>
      <c r="AB3" s="10"/>
      <c r="AC3" s="10"/>
      <c r="AD3" s="10"/>
      <c r="AF3" s="10"/>
      <c r="AH3" s="10"/>
      <c r="AL3" s="10"/>
      <c r="AP3" s="10"/>
      <c r="AQ3" s="10"/>
      <c r="AR3" s="10"/>
      <c r="AS3" s="10"/>
      <c r="AT3" s="10"/>
      <c r="AU3" s="10"/>
      <c r="AV3" s="10"/>
      <c r="AW3" s="10"/>
      <c r="AX3" s="10"/>
      <c r="AY3" s="10"/>
      <c r="AZ3" s="10"/>
      <c r="BA3" s="10"/>
      <c r="BB3" s="10"/>
      <c r="BC3" s="10"/>
      <c r="BD3" s="10"/>
      <c r="BE3" s="10"/>
      <c r="BF3" s="10"/>
      <c r="BG3" s="10"/>
      <c r="BH3" s="10"/>
      <c r="BI3" s="10"/>
      <c r="BJ3" s="10"/>
      <c r="BK3" s="10"/>
      <c r="BL3" s="10"/>
      <c r="BM3" s="10"/>
      <c r="BN3" s="10"/>
    </row>
    <row r="4" spans="1:70" ht="18" x14ac:dyDescent="0.25">
      <c r="A4" s="4"/>
      <c r="C4" s="10"/>
      <c r="E4" s="10"/>
      <c r="I4" s="10"/>
      <c r="J4" s="10"/>
      <c r="K4" s="10"/>
      <c r="N4" s="10"/>
      <c r="P4" s="10"/>
      <c r="R4" s="10"/>
      <c r="T4" s="10"/>
      <c r="V4" s="10"/>
      <c r="W4" s="10"/>
      <c r="X4" s="10"/>
      <c r="Z4" s="10"/>
      <c r="AB4" s="10"/>
      <c r="AC4" s="10"/>
      <c r="AD4" s="10"/>
      <c r="AF4" s="10"/>
      <c r="AH4" s="10"/>
      <c r="AL4" s="10"/>
      <c r="AP4" s="10"/>
      <c r="AQ4" s="10"/>
      <c r="AR4" s="10"/>
      <c r="AS4" s="10"/>
      <c r="AT4" s="10"/>
      <c r="AU4" s="10"/>
      <c r="AV4" s="10"/>
      <c r="AW4" s="10"/>
      <c r="AX4" s="10"/>
      <c r="AY4" s="10"/>
      <c r="AZ4" s="10"/>
      <c r="BA4" s="10"/>
      <c r="BB4" s="10"/>
      <c r="BC4" s="10"/>
      <c r="BD4" s="10"/>
      <c r="BE4" s="10"/>
      <c r="BF4" s="10"/>
      <c r="BG4" s="10"/>
      <c r="BH4" s="10"/>
      <c r="BI4" s="10"/>
      <c r="BJ4" s="10"/>
      <c r="BK4" s="10"/>
      <c r="BL4" s="10"/>
      <c r="BM4" s="10"/>
      <c r="BN4" s="10"/>
    </row>
    <row r="5" spans="1:70" s="1" customFormat="1" x14ac:dyDescent="0.25">
      <c r="A5" s="22" t="str">
        <f>"No. of Standard Components = "&amp;COUNTA(A8:A999996)</f>
        <v>No. of Standard Components = 1</v>
      </c>
      <c r="C5" s="11"/>
      <c r="E5" s="11"/>
      <c r="I5" s="11"/>
      <c r="J5" s="11"/>
      <c r="K5" s="11"/>
      <c r="N5" s="11"/>
      <c r="P5" s="11"/>
      <c r="R5" s="11"/>
      <c r="T5" s="11"/>
      <c r="V5" s="11"/>
      <c r="W5" s="11"/>
      <c r="X5" s="11"/>
      <c r="Z5" s="11"/>
      <c r="AB5" s="11"/>
      <c r="AC5" s="11"/>
      <c r="AD5" s="11"/>
      <c r="AF5" s="11"/>
      <c r="AH5" s="11"/>
      <c r="AL5" s="11"/>
      <c r="AP5" s="11"/>
      <c r="AQ5" s="11"/>
      <c r="AR5" s="11"/>
      <c r="AS5" s="11"/>
      <c r="AT5" s="11"/>
      <c r="AU5" s="11"/>
      <c r="AV5" s="11"/>
      <c r="AW5" s="11"/>
      <c r="AX5" s="11"/>
      <c r="AY5" s="11"/>
      <c r="AZ5" s="11"/>
      <c r="BA5" s="11"/>
      <c r="BB5" s="11"/>
      <c r="BC5" s="11"/>
      <c r="BD5" s="11"/>
      <c r="BE5" s="11"/>
      <c r="BF5" s="11"/>
      <c r="BG5" s="11"/>
      <c r="BH5" s="11"/>
      <c r="BI5" s="11"/>
      <c r="BJ5" s="11"/>
      <c r="BK5" s="11"/>
      <c r="BL5" s="11"/>
      <c r="BM5" s="11"/>
      <c r="BN5" s="11"/>
    </row>
    <row r="6" spans="1:70" s="1" customFormat="1" x14ac:dyDescent="0.25">
      <c r="A6" s="2"/>
      <c r="C6" s="11"/>
      <c r="E6" s="11"/>
      <c r="I6" s="11"/>
      <c r="J6" s="11"/>
      <c r="K6" s="11"/>
      <c r="N6" s="11"/>
      <c r="P6" s="11"/>
      <c r="R6" s="11"/>
      <c r="T6" s="11"/>
      <c r="V6" s="11"/>
      <c r="W6" s="11"/>
      <c r="X6" s="11"/>
      <c r="Z6" s="11"/>
      <c r="AB6" s="11"/>
      <c r="AC6" s="11"/>
      <c r="AD6" s="11"/>
      <c r="AF6" s="11"/>
      <c r="AH6" s="11"/>
      <c r="AL6" s="11"/>
      <c r="AP6" s="11"/>
      <c r="AQ6" s="11"/>
      <c r="AR6" s="11"/>
      <c r="AS6" s="11"/>
      <c r="AT6" s="11"/>
      <c r="AU6" s="11"/>
      <c r="AV6" s="11"/>
      <c r="AW6" s="11"/>
      <c r="AX6" s="11"/>
      <c r="AY6" s="11"/>
      <c r="AZ6" s="11"/>
      <c r="BA6" s="11"/>
      <c r="BB6" s="11"/>
      <c r="BC6" s="11"/>
      <c r="BD6" s="11"/>
      <c r="BE6" s="11"/>
      <c r="BF6" s="11"/>
      <c r="BG6" s="11"/>
      <c r="BH6" s="11"/>
      <c r="BI6" s="11"/>
      <c r="BJ6" s="11"/>
      <c r="BK6" s="11"/>
      <c r="BL6" s="11"/>
      <c r="BM6" s="11"/>
      <c r="BN6" s="11"/>
    </row>
    <row r="7" spans="1:70" s="3" customFormat="1" ht="108" x14ac:dyDescent="0.25">
      <c r="A7" s="8" t="s">
        <v>3</v>
      </c>
      <c r="B7" s="8" t="s">
        <v>4</v>
      </c>
      <c r="C7" s="12" t="s">
        <v>5</v>
      </c>
      <c r="D7" s="9" t="s">
        <v>61</v>
      </c>
      <c r="E7" s="16" t="s">
        <v>6</v>
      </c>
      <c r="F7" s="9" t="s">
        <v>7</v>
      </c>
      <c r="G7" s="17" t="s">
        <v>15</v>
      </c>
      <c r="H7" s="17" t="s">
        <v>16</v>
      </c>
      <c r="I7" s="17" t="s">
        <v>17</v>
      </c>
      <c r="J7" s="17" t="s">
        <v>18</v>
      </c>
      <c r="K7" s="17" t="s">
        <v>19</v>
      </c>
      <c r="L7" s="17" t="s">
        <v>20</v>
      </c>
      <c r="M7" s="17" t="s">
        <v>62</v>
      </c>
      <c r="N7" s="20" t="s">
        <v>21</v>
      </c>
      <c r="O7" s="20" t="s">
        <v>22</v>
      </c>
      <c r="P7" s="18" t="s">
        <v>23</v>
      </c>
      <c r="Q7" s="18" t="s">
        <v>24</v>
      </c>
      <c r="R7" s="18" t="s">
        <v>25</v>
      </c>
      <c r="S7" s="18" t="s">
        <v>26</v>
      </c>
      <c r="T7" s="18" t="s">
        <v>27</v>
      </c>
      <c r="U7" s="18" t="s">
        <v>28</v>
      </c>
      <c r="V7" s="18" t="s">
        <v>29</v>
      </c>
      <c r="W7" s="18" t="s">
        <v>30</v>
      </c>
      <c r="X7" s="18" t="s">
        <v>64</v>
      </c>
      <c r="Y7" s="18" t="s">
        <v>63</v>
      </c>
      <c r="Z7" s="18" t="s">
        <v>65</v>
      </c>
      <c r="AA7" s="18" t="s">
        <v>66</v>
      </c>
      <c r="AB7" s="18" t="s">
        <v>31</v>
      </c>
      <c r="AC7" s="18" t="s">
        <v>32</v>
      </c>
      <c r="AD7" s="18" t="s">
        <v>33</v>
      </c>
      <c r="AE7" s="18" t="s">
        <v>34</v>
      </c>
      <c r="AF7" s="18" t="s">
        <v>35</v>
      </c>
      <c r="AG7" s="18" t="s">
        <v>67</v>
      </c>
      <c r="AH7" s="18" t="s">
        <v>68</v>
      </c>
      <c r="AI7" s="18" t="s">
        <v>69</v>
      </c>
      <c r="AJ7" s="18" t="s">
        <v>70</v>
      </c>
      <c r="AK7" s="18" t="s">
        <v>71</v>
      </c>
      <c r="AL7" s="18" t="s">
        <v>59</v>
      </c>
      <c r="AM7" s="18" t="s">
        <v>58</v>
      </c>
      <c r="AN7" s="18" t="s">
        <v>57</v>
      </c>
      <c r="AO7" s="18" t="s">
        <v>40</v>
      </c>
      <c r="AP7" s="18" t="s">
        <v>72</v>
      </c>
      <c r="AQ7" s="19" t="s">
        <v>41</v>
      </c>
      <c r="AR7" s="19" t="s">
        <v>42</v>
      </c>
      <c r="AS7" s="19" t="s">
        <v>43</v>
      </c>
      <c r="AT7" s="19" t="s">
        <v>44</v>
      </c>
      <c r="AU7" s="19" t="s">
        <v>45</v>
      </c>
      <c r="AV7" s="19" t="s">
        <v>46</v>
      </c>
      <c r="AW7" s="19" t="s">
        <v>47</v>
      </c>
      <c r="AX7" s="19" t="s">
        <v>48</v>
      </c>
      <c r="AY7" s="19" t="s">
        <v>49</v>
      </c>
      <c r="AZ7" s="19" t="s">
        <v>73</v>
      </c>
      <c r="BA7" s="19" t="s">
        <v>50</v>
      </c>
      <c r="BB7" s="19" t="s">
        <v>51</v>
      </c>
      <c r="BC7" s="19" t="s">
        <v>52</v>
      </c>
      <c r="BD7" s="19" t="s">
        <v>53</v>
      </c>
      <c r="BE7" s="19" t="s">
        <v>54</v>
      </c>
      <c r="BF7" s="19" t="s">
        <v>55</v>
      </c>
      <c r="BG7" s="19" t="s">
        <v>56</v>
      </c>
      <c r="BH7" s="19" t="s">
        <v>36</v>
      </c>
      <c r="BI7" s="19" t="s">
        <v>37</v>
      </c>
      <c r="BJ7" s="19" t="s">
        <v>38</v>
      </c>
      <c r="BK7" s="19" t="s">
        <v>39</v>
      </c>
      <c r="BL7" s="19" t="s">
        <v>74</v>
      </c>
      <c r="BM7" s="19" t="s">
        <v>75</v>
      </c>
      <c r="BN7" s="19" t="s">
        <v>76</v>
      </c>
      <c r="BO7" s="19" t="s">
        <v>77</v>
      </c>
      <c r="BP7" s="19" t="s">
        <v>78</v>
      </c>
      <c r="BQ7" s="19" t="s">
        <v>79</v>
      </c>
      <c r="BR7" s="19" t="s">
        <v>80</v>
      </c>
    </row>
    <row r="8" spans="1:70" s="15" customFormat="1" ht="14.1" customHeight="1" x14ac:dyDescent="0.25">
      <c r="A8" s="27" t="s">
        <v>82</v>
      </c>
      <c r="B8" s="13" t="s">
        <v>83</v>
      </c>
      <c r="C8" s="14">
        <v>60</v>
      </c>
      <c r="D8" s="13" t="s">
        <v>84</v>
      </c>
      <c r="E8" s="28">
        <v>7</v>
      </c>
      <c r="F8" s="13" t="s">
        <v>85</v>
      </c>
      <c r="G8" s="13" t="s">
        <v>86</v>
      </c>
      <c r="H8" s="13" t="b">
        <v>0</v>
      </c>
      <c r="I8" s="14" t="s">
        <v>12</v>
      </c>
      <c r="J8" s="14" t="s">
        <v>12</v>
      </c>
      <c r="K8" s="14" t="s">
        <v>12</v>
      </c>
      <c r="L8" s="29" t="s">
        <v>12</v>
      </c>
      <c r="M8" s="29" t="s">
        <v>87</v>
      </c>
      <c r="N8" s="29" t="s">
        <v>88</v>
      </c>
      <c r="O8" s="29" t="s">
        <v>89</v>
      </c>
      <c r="P8" s="14" t="b">
        <v>1</v>
      </c>
      <c r="Q8" s="13" t="b">
        <v>0</v>
      </c>
      <c r="R8" s="14" t="b">
        <v>0</v>
      </c>
      <c r="S8" s="13" t="b">
        <v>1</v>
      </c>
      <c r="T8" s="14" t="b">
        <v>1</v>
      </c>
      <c r="U8" s="13" t="b">
        <v>0</v>
      </c>
      <c r="V8" s="14" t="b">
        <v>1</v>
      </c>
      <c r="W8" s="14" t="b">
        <v>0</v>
      </c>
      <c r="X8" s="14" t="b">
        <v>0</v>
      </c>
      <c r="Y8" s="13" t="b">
        <v>0</v>
      </c>
      <c r="Z8" s="14" t="b">
        <v>0</v>
      </c>
      <c r="AA8" s="13" t="b">
        <v>1</v>
      </c>
      <c r="AB8" s="14" t="b">
        <v>0</v>
      </c>
      <c r="AC8" s="14" t="b">
        <v>0</v>
      </c>
      <c r="AD8" s="14" t="b">
        <v>0</v>
      </c>
      <c r="AE8" s="13" t="b">
        <v>0</v>
      </c>
      <c r="AF8" s="14" t="b">
        <v>0</v>
      </c>
      <c r="AG8" s="13" t="b">
        <v>0</v>
      </c>
      <c r="AH8" s="14" t="b">
        <v>0</v>
      </c>
      <c r="AI8" s="13" t="b">
        <v>0</v>
      </c>
      <c r="AJ8" s="13" t="b">
        <v>1</v>
      </c>
      <c r="AK8" s="13" t="b">
        <v>1</v>
      </c>
      <c r="AL8" s="14" t="b">
        <v>0</v>
      </c>
      <c r="AM8" s="13" t="b">
        <v>1</v>
      </c>
      <c r="AN8" s="30" t="b">
        <v>0</v>
      </c>
      <c r="AO8" s="30" t="b">
        <v>0</v>
      </c>
      <c r="AP8" s="28" t="b">
        <v>1</v>
      </c>
      <c r="AQ8" s="28" t="b">
        <v>1</v>
      </c>
      <c r="AR8" s="28" t="b">
        <v>0</v>
      </c>
      <c r="AS8" s="28" t="b">
        <v>1</v>
      </c>
      <c r="AT8" s="28" t="b">
        <v>0</v>
      </c>
      <c r="AU8" s="28" t="b">
        <v>0</v>
      </c>
      <c r="AV8" s="28" t="b">
        <v>1</v>
      </c>
      <c r="AW8" s="28" t="b">
        <v>0</v>
      </c>
      <c r="AX8" s="28" t="b">
        <v>0</v>
      </c>
      <c r="AY8" s="28" t="b">
        <v>0</v>
      </c>
      <c r="AZ8" s="28" t="b">
        <v>0</v>
      </c>
      <c r="BA8" s="28" t="b">
        <v>0</v>
      </c>
      <c r="BB8" s="28" t="b">
        <v>0</v>
      </c>
      <c r="BC8" s="28" t="b">
        <v>0</v>
      </c>
      <c r="BD8" s="28" t="b">
        <v>1</v>
      </c>
      <c r="BE8" s="28" t="b">
        <v>0</v>
      </c>
      <c r="BF8" s="28" t="b">
        <v>1</v>
      </c>
      <c r="BG8" s="28" t="b">
        <v>0</v>
      </c>
      <c r="BH8" s="28" t="b">
        <v>0</v>
      </c>
      <c r="BI8" s="28" t="b">
        <v>0</v>
      </c>
      <c r="BJ8" s="28" t="b">
        <v>1</v>
      </c>
      <c r="BK8" s="28" t="b">
        <v>0</v>
      </c>
      <c r="BL8" s="28" t="b">
        <v>0</v>
      </c>
      <c r="BM8" s="28" t="b">
        <v>0</v>
      </c>
      <c r="BN8" s="28" t="b">
        <v>1</v>
      </c>
      <c r="BO8" s="28" t="b">
        <v>0</v>
      </c>
      <c r="BP8" s="28" t="b">
        <v>1</v>
      </c>
      <c r="BQ8" s="28" t="b">
        <v>0</v>
      </c>
      <c r="BR8" s="28" t="b">
        <v>0</v>
      </c>
    </row>
  </sheetData>
  <phoneticPr fontId="5" type="noConversion"/>
  <conditionalFormatting sqref="A7:XFD7">
    <cfRule type="containsText" dxfId="82" priority="5" operator="containsText" text="fixed text">
      <formula>NOT(ISERROR(SEARCH("fixed text",A7)))</formula>
    </cfRule>
  </conditionalFormatting>
  <conditionalFormatting sqref="H1:H8 P1:BR8">
    <cfRule type="cellIs" dxfId="81" priority="3" operator="equal">
      <formula>FALSE</formula>
    </cfRule>
  </conditionalFormatting>
  <pageMargins left="0.7" right="0.7" top="0.75" bottom="0.75" header="0.3" footer="0.3"/>
  <pageSetup paperSize="9" orientation="portrait" r:id="rId1"/>
  <drawing r:id="rId2"/>
  <tableParts count="1">
    <tablePart r:id="rId3"/>
  </tableParts>
  <extLst>
    <ext xmlns:x15="http://schemas.microsoft.com/office/spreadsheetml/2010/11/main" uri="{3A4CF648-6AED-40f4-86FF-DC5316D8AED3}">
      <x14:slicerList xmlns:x14="http://schemas.microsoft.com/office/spreadsheetml/2009/9/main">
        <x14:slicer r:id="rId4"/>
      </x14:slicerList>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I158"/>
  <sheetViews>
    <sheetView zoomScale="85" zoomScaleNormal="85" workbookViewId="0">
      <pane ySplit="7" topLeftCell="A8" activePane="bottomLeft" state="frozen"/>
      <selection pane="bottomLeft" activeCell="A7" sqref="A7"/>
    </sheetView>
  </sheetViews>
  <sheetFormatPr defaultRowHeight="15" x14ac:dyDescent="0.25"/>
  <cols>
    <col min="1" max="1" width="14.42578125" customWidth="1"/>
    <col min="2" max="2" width="25.85546875" customWidth="1"/>
    <col min="3" max="3" width="20.5703125" customWidth="1"/>
    <col min="4" max="4" width="17.28515625" customWidth="1"/>
    <col min="5" max="5" width="46.140625" customWidth="1"/>
    <col min="6" max="6" width="13" customWidth="1"/>
    <col min="7" max="7" width="14.5703125" customWidth="1"/>
    <col min="8" max="8" width="38.42578125" customWidth="1"/>
    <col min="9" max="9" width="57.5703125" customWidth="1"/>
  </cols>
  <sheetData>
    <row r="1" spans="1:9" x14ac:dyDescent="0.25">
      <c r="F1" s="24"/>
    </row>
    <row r="2" spans="1:9" ht="18.75" x14ac:dyDescent="0.3">
      <c r="A2" s="26" t="str" cm="1">
        <f t="array" ref="A2">IF(COUNTA(A8:A999996)=1, RoomTemplateData[Template Name] &amp; " (" &amp; RoomTemplateData[Code] &amp; ") - Items in Room Template", "Standard Components - Items in Room Template")</f>
        <v>Standard Components - Items in Room Template</v>
      </c>
      <c r="F2" s="24"/>
    </row>
    <row r="3" spans="1:9" x14ac:dyDescent="0.25">
      <c r="A3" s="21">
        <f ca="1">'Room Template Data'!A3</f>
        <v>45785</v>
      </c>
      <c r="F3" s="24"/>
    </row>
    <row r="4" spans="1:9" ht="18" x14ac:dyDescent="0.25">
      <c r="A4" s="4"/>
      <c r="F4" s="24"/>
    </row>
    <row r="5" spans="1:9" x14ac:dyDescent="0.25">
      <c r="A5" t="str">
        <f t="array" ref="A5">"No. of Standard Components = "&amp;SUM(IF(FREQUENCY(IF(LEN(A8:A999999)&gt;0,MATCH(A8:A999999,A8:A999999,0),""),ROW(A8:A999999)-ROW(A8)+1)&gt;0,1))</f>
        <v>No. of Standard Components = 1</v>
      </c>
      <c r="F5" s="24"/>
    </row>
    <row r="6" spans="1:9" x14ac:dyDescent="0.25">
      <c r="F6" s="24"/>
    </row>
    <row r="7" spans="1:9" x14ac:dyDescent="0.25">
      <c r="A7" s="5" t="s">
        <v>3</v>
      </c>
      <c r="B7" s="5" t="s">
        <v>4</v>
      </c>
      <c r="C7" s="5" t="s">
        <v>8</v>
      </c>
      <c r="D7" s="6" t="s">
        <v>0</v>
      </c>
      <c r="E7" s="6" t="s">
        <v>1</v>
      </c>
      <c r="F7" s="23" t="s">
        <v>9</v>
      </c>
      <c r="G7" s="23" t="s">
        <v>60</v>
      </c>
      <c r="H7" s="7" t="s">
        <v>10</v>
      </c>
      <c r="I7" s="7" t="s">
        <v>2</v>
      </c>
    </row>
    <row r="8" spans="1:9" x14ac:dyDescent="0.25">
      <c r="A8" s="34" t="s">
        <v>82</v>
      </c>
      <c r="B8" s="32" t="s">
        <v>83</v>
      </c>
      <c r="C8" s="32" t="s">
        <v>13</v>
      </c>
      <c r="D8" s="35" t="s">
        <v>90</v>
      </c>
      <c r="E8" s="32" t="s">
        <v>91</v>
      </c>
      <c r="F8" s="25">
        <v>1</v>
      </c>
      <c r="G8" s="10">
        <v>1</v>
      </c>
      <c r="H8" s="32" t="s">
        <v>92</v>
      </c>
      <c r="I8" s="32" t="s">
        <v>12</v>
      </c>
    </row>
    <row r="9" spans="1:9" x14ac:dyDescent="0.25">
      <c r="A9" s="31" t="s">
        <v>82</v>
      </c>
      <c r="B9" s="32" t="s">
        <v>83</v>
      </c>
      <c r="C9" s="32" t="s">
        <v>13</v>
      </c>
      <c r="D9" s="32" t="s">
        <v>93</v>
      </c>
      <c r="E9" s="32" t="s">
        <v>94</v>
      </c>
      <c r="F9" s="25">
        <v>1</v>
      </c>
      <c r="G9" s="33">
        <v>1</v>
      </c>
      <c r="H9" s="32" t="s">
        <v>14</v>
      </c>
      <c r="I9" s="32" t="s">
        <v>95</v>
      </c>
    </row>
    <row r="10" spans="1:9" x14ac:dyDescent="0.25">
      <c r="A10" s="31" t="s">
        <v>82</v>
      </c>
      <c r="B10" s="32" t="s">
        <v>83</v>
      </c>
      <c r="C10" s="32" t="s">
        <v>13</v>
      </c>
      <c r="D10" s="32" t="s">
        <v>93</v>
      </c>
      <c r="E10" s="32" t="s">
        <v>94</v>
      </c>
      <c r="F10" s="25">
        <v>1</v>
      </c>
      <c r="G10" s="33">
        <v>1</v>
      </c>
      <c r="H10" s="32" t="s">
        <v>96</v>
      </c>
      <c r="I10" s="32" t="s">
        <v>95</v>
      </c>
    </row>
    <row r="11" spans="1:9" x14ac:dyDescent="0.25">
      <c r="A11" s="31" t="s">
        <v>82</v>
      </c>
      <c r="B11" s="32" t="s">
        <v>83</v>
      </c>
      <c r="C11" s="32" t="s">
        <v>13</v>
      </c>
      <c r="D11" s="32" t="s">
        <v>97</v>
      </c>
      <c r="E11" s="32" t="s">
        <v>98</v>
      </c>
      <c r="F11" s="25">
        <v>1</v>
      </c>
      <c r="G11" s="33">
        <v>1</v>
      </c>
      <c r="H11" s="32" t="s">
        <v>14</v>
      </c>
      <c r="I11" s="32" t="s">
        <v>99</v>
      </c>
    </row>
    <row r="12" spans="1:9" x14ac:dyDescent="0.25">
      <c r="A12" s="31" t="s">
        <v>82</v>
      </c>
      <c r="B12" s="32" t="s">
        <v>83</v>
      </c>
      <c r="C12" s="32" t="s">
        <v>13</v>
      </c>
      <c r="D12" s="32" t="s">
        <v>97</v>
      </c>
      <c r="E12" s="32" t="s">
        <v>98</v>
      </c>
      <c r="F12" s="25">
        <v>1</v>
      </c>
      <c r="G12" s="33">
        <v>1</v>
      </c>
      <c r="H12" s="32" t="s">
        <v>96</v>
      </c>
      <c r="I12" s="32" t="s">
        <v>99</v>
      </c>
    </row>
    <row r="13" spans="1:9" x14ac:dyDescent="0.25">
      <c r="A13" s="31" t="s">
        <v>82</v>
      </c>
      <c r="B13" s="32" t="s">
        <v>83</v>
      </c>
      <c r="C13" s="32" t="s">
        <v>13</v>
      </c>
      <c r="D13" s="32" t="s">
        <v>97</v>
      </c>
      <c r="E13" s="32" t="s">
        <v>98</v>
      </c>
      <c r="F13" s="25">
        <v>1</v>
      </c>
      <c r="G13" s="33">
        <v>1</v>
      </c>
      <c r="H13" s="32" t="s">
        <v>92</v>
      </c>
      <c r="I13" s="32"/>
    </row>
    <row r="14" spans="1:9" x14ac:dyDescent="0.25">
      <c r="A14" s="31" t="s">
        <v>82</v>
      </c>
      <c r="B14" s="32" t="s">
        <v>83</v>
      </c>
      <c r="C14" s="32" t="s">
        <v>13</v>
      </c>
      <c r="D14" s="32" t="s">
        <v>100</v>
      </c>
      <c r="E14" s="32" t="s">
        <v>101</v>
      </c>
      <c r="F14" s="25">
        <v>1</v>
      </c>
      <c r="G14" s="33">
        <v>1</v>
      </c>
      <c r="H14" s="32" t="s">
        <v>14</v>
      </c>
      <c r="I14" s="32" t="s">
        <v>102</v>
      </c>
    </row>
    <row r="15" spans="1:9" x14ac:dyDescent="0.25">
      <c r="A15" s="31" t="s">
        <v>82</v>
      </c>
      <c r="B15" s="32" t="s">
        <v>83</v>
      </c>
      <c r="C15" s="32" t="s">
        <v>13</v>
      </c>
      <c r="D15" s="32" t="s">
        <v>100</v>
      </c>
      <c r="E15" s="32" t="s">
        <v>101</v>
      </c>
      <c r="F15" s="25">
        <v>1</v>
      </c>
      <c r="G15" s="33">
        <v>1</v>
      </c>
      <c r="H15" s="32" t="s">
        <v>96</v>
      </c>
      <c r="I15" s="32" t="s">
        <v>102</v>
      </c>
    </row>
    <row r="16" spans="1:9" x14ac:dyDescent="0.25">
      <c r="A16" s="31" t="s">
        <v>82</v>
      </c>
      <c r="B16" s="32" t="s">
        <v>83</v>
      </c>
      <c r="C16" s="32" t="s">
        <v>13</v>
      </c>
      <c r="D16" s="32" t="s">
        <v>100</v>
      </c>
      <c r="E16" s="32" t="s">
        <v>101</v>
      </c>
      <c r="F16" s="25">
        <v>1</v>
      </c>
      <c r="G16" s="33">
        <v>1</v>
      </c>
      <c r="H16" s="32" t="s">
        <v>92</v>
      </c>
      <c r="I16" s="32" t="s">
        <v>102</v>
      </c>
    </row>
    <row r="17" spans="1:9" x14ac:dyDescent="0.25">
      <c r="A17" s="31" t="s">
        <v>82</v>
      </c>
      <c r="B17" s="32" t="s">
        <v>83</v>
      </c>
      <c r="C17" s="32" t="s">
        <v>13</v>
      </c>
      <c r="D17" s="32" t="s">
        <v>103</v>
      </c>
      <c r="E17" s="32" t="s">
        <v>104</v>
      </c>
      <c r="F17" s="25">
        <v>1</v>
      </c>
      <c r="G17" s="33">
        <v>1</v>
      </c>
      <c r="H17" s="32" t="s">
        <v>92</v>
      </c>
      <c r="I17" s="32" t="s">
        <v>105</v>
      </c>
    </row>
    <row r="18" spans="1:9" x14ac:dyDescent="0.25">
      <c r="A18" s="31" t="s">
        <v>82</v>
      </c>
      <c r="B18" s="32" t="s">
        <v>83</v>
      </c>
      <c r="C18" s="32" t="s">
        <v>13</v>
      </c>
      <c r="D18" s="32" t="s">
        <v>106</v>
      </c>
      <c r="E18" s="32" t="s">
        <v>107</v>
      </c>
      <c r="F18" s="25">
        <v>1</v>
      </c>
      <c r="G18" s="33">
        <v>1</v>
      </c>
      <c r="H18" s="32" t="s">
        <v>14</v>
      </c>
      <c r="I18" s="32" t="s">
        <v>108</v>
      </c>
    </row>
    <row r="19" spans="1:9" x14ac:dyDescent="0.25">
      <c r="A19" s="31" t="s">
        <v>82</v>
      </c>
      <c r="B19" s="32" t="s">
        <v>83</v>
      </c>
      <c r="C19" s="32" t="s">
        <v>13</v>
      </c>
      <c r="D19" s="32" t="s">
        <v>109</v>
      </c>
      <c r="E19" s="32" t="s">
        <v>110</v>
      </c>
      <c r="F19" s="25">
        <v>1</v>
      </c>
      <c r="G19" s="33">
        <v>1</v>
      </c>
      <c r="H19" s="32" t="s">
        <v>96</v>
      </c>
      <c r="I19" s="32" t="s">
        <v>111</v>
      </c>
    </row>
    <row r="20" spans="1:9" x14ac:dyDescent="0.25">
      <c r="A20" s="31" t="s">
        <v>82</v>
      </c>
      <c r="B20" s="32" t="s">
        <v>83</v>
      </c>
      <c r="C20" s="32" t="s">
        <v>13</v>
      </c>
      <c r="D20" s="32" t="s">
        <v>112</v>
      </c>
      <c r="E20" s="32" t="s">
        <v>113</v>
      </c>
      <c r="F20" s="25">
        <v>1</v>
      </c>
      <c r="G20" s="33">
        <v>1</v>
      </c>
      <c r="H20" s="32" t="s">
        <v>114</v>
      </c>
      <c r="I20" s="32" t="s">
        <v>115</v>
      </c>
    </row>
    <row r="21" spans="1:9" x14ac:dyDescent="0.25">
      <c r="A21" s="31" t="s">
        <v>82</v>
      </c>
      <c r="B21" s="32" t="s">
        <v>83</v>
      </c>
      <c r="C21" s="32" t="s">
        <v>116</v>
      </c>
      <c r="D21" s="32" t="s">
        <v>117</v>
      </c>
      <c r="E21" s="32" t="s">
        <v>118</v>
      </c>
      <c r="F21" s="25">
        <v>2</v>
      </c>
      <c r="G21" s="33">
        <v>1</v>
      </c>
      <c r="H21" s="32"/>
      <c r="I21" s="32"/>
    </row>
    <row r="22" spans="1:9" x14ac:dyDescent="0.25">
      <c r="A22" s="31" t="s">
        <v>82</v>
      </c>
      <c r="B22" s="32" t="s">
        <v>83</v>
      </c>
      <c r="C22" s="32" t="s">
        <v>116</v>
      </c>
      <c r="D22" s="32" t="s">
        <v>119</v>
      </c>
      <c r="E22" s="32" t="s">
        <v>120</v>
      </c>
      <c r="F22" s="25">
        <v>2</v>
      </c>
      <c r="G22" s="33">
        <v>1</v>
      </c>
      <c r="H22" s="32"/>
      <c r="I22" s="32"/>
    </row>
    <row r="23" spans="1:9" x14ac:dyDescent="0.25">
      <c r="A23" s="31" t="s">
        <v>82</v>
      </c>
      <c r="B23" s="32" t="s">
        <v>83</v>
      </c>
      <c r="C23" s="32" t="s">
        <v>116</v>
      </c>
      <c r="D23" s="32" t="s">
        <v>121</v>
      </c>
      <c r="E23" s="32" t="s">
        <v>122</v>
      </c>
      <c r="F23" s="25">
        <v>1</v>
      </c>
      <c r="G23" s="33">
        <v>1</v>
      </c>
      <c r="H23" s="32"/>
      <c r="I23" s="32"/>
    </row>
    <row r="24" spans="1:9" x14ac:dyDescent="0.25">
      <c r="A24" s="31" t="s">
        <v>82</v>
      </c>
      <c r="B24" s="32" t="s">
        <v>83</v>
      </c>
      <c r="C24" s="32" t="s">
        <v>116</v>
      </c>
      <c r="D24" s="32" t="s">
        <v>123</v>
      </c>
      <c r="E24" s="32" t="s">
        <v>124</v>
      </c>
      <c r="F24" s="25">
        <v>2</v>
      </c>
      <c r="G24" s="33">
        <v>1</v>
      </c>
      <c r="H24" s="32"/>
      <c r="I24" s="32"/>
    </row>
    <row r="25" spans="1:9" x14ac:dyDescent="0.25">
      <c r="A25" s="31" t="s">
        <v>82</v>
      </c>
      <c r="B25" s="32" t="s">
        <v>83</v>
      </c>
      <c r="C25" s="32" t="s">
        <v>116</v>
      </c>
      <c r="D25" s="32" t="s">
        <v>125</v>
      </c>
      <c r="E25" s="32" t="s">
        <v>126</v>
      </c>
      <c r="F25" s="25">
        <v>2</v>
      </c>
      <c r="G25" s="33">
        <v>1</v>
      </c>
      <c r="H25" s="32"/>
      <c r="I25" s="32" t="s">
        <v>127</v>
      </c>
    </row>
    <row r="26" spans="1:9" x14ac:dyDescent="0.25">
      <c r="A26" s="31" t="s">
        <v>82</v>
      </c>
      <c r="B26" s="32" t="s">
        <v>83</v>
      </c>
      <c r="C26" s="32" t="s">
        <v>116</v>
      </c>
      <c r="D26" s="32" t="s">
        <v>128</v>
      </c>
      <c r="E26" s="32" t="s">
        <v>129</v>
      </c>
      <c r="F26" s="25">
        <v>1</v>
      </c>
      <c r="G26" s="33">
        <v>1</v>
      </c>
      <c r="H26" s="32"/>
      <c r="I26" s="32" t="s">
        <v>130</v>
      </c>
    </row>
    <row r="27" spans="1:9" x14ac:dyDescent="0.25">
      <c r="A27" s="31" t="s">
        <v>82</v>
      </c>
      <c r="B27" s="32" t="s">
        <v>83</v>
      </c>
      <c r="C27" s="32" t="s">
        <v>116</v>
      </c>
      <c r="D27" s="32" t="s">
        <v>131</v>
      </c>
      <c r="E27" s="32" t="s">
        <v>132</v>
      </c>
      <c r="F27" s="25">
        <v>1</v>
      </c>
      <c r="G27" s="33">
        <v>1</v>
      </c>
      <c r="H27" s="32"/>
      <c r="I27" s="32" t="s">
        <v>130</v>
      </c>
    </row>
    <row r="28" spans="1:9" x14ac:dyDescent="0.25">
      <c r="A28" s="31" t="s">
        <v>82</v>
      </c>
      <c r="B28" s="32" t="s">
        <v>83</v>
      </c>
      <c r="C28" s="32" t="s">
        <v>116</v>
      </c>
      <c r="D28" s="32" t="s">
        <v>133</v>
      </c>
      <c r="E28" s="32" t="s">
        <v>134</v>
      </c>
      <c r="F28" s="25">
        <v>1</v>
      </c>
      <c r="G28" s="33">
        <v>1</v>
      </c>
      <c r="H28" s="32"/>
      <c r="I28" s="32" t="s">
        <v>135</v>
      </c>
    </row>
    <row r="29" spans="1:9" x14ac:dyDescent="0.25">
      <c r="A29" s="31" t="s">
        <v>82</v>
      </c>
      <c r="B29" s="32" t="s">
        <v>83</v>
      </c>
      <c r="C29" s="32" t="s">
        <v>116</v>
      </c>
      <c r="D29" s="32" t="s">
        <v>136</v>
      </c>
      <c r="E29" s="32" t="s">
        <v>137</v>
      </c>
      <c r="F29" s="25">
        <v>1</v>
      </c>
      <c r="G29" s="33">
        <v>1</v>
      </c>
      <c r="H29" s="32"/>
      <c r="I29" s="32"/>
    </row>
    <row r="30" spans="1:9" x14ac:dyDescent="0.25">
      <c r="A30" s="31" t="s">
        <v>82</v>
      </c>
      <c r="B30" s="32" t="s">
        <v>83</v>
      </c>
      <c r="C30" s="32" t="s">
        <v>116</v>
      </c>
      <c r="D30" s="32" t="s">
        <v>138</v>
      </c>
      <c r="E30" s="32" t="s">
        <v>139</v>
      </c>
      <c r="F30" s="25">
        <v>1</v>
      </c>
      <c r="G30" s="33">
        <v>1</v>
      </c>
      <c r="H30" s="32"/>
      <c r="I30" s="32"/>
    </row>
    <row r="31" spans="1:9" x14ac:dyDescent="0.25">
      <c r="A31" s="31" t="s">
        <v>82</v>
      </c>
      <c r="B31" s="32" t="s">
        <v>83</v>
      </c>
      <c r="C31" s="32" t="s">
        <v>116</v>
      </c>
      <c r="D31" s="32" t="s">
        <v>140</v>
      </c>
      <c r="E31" s="32" t="s">
        <v>141</v>
      </c>
      <c r="F31" s="25">
        <v>2</v>
      </c>
      <c r="G31" s="33">
        <v>1</v>
      </c>
      <c r="H31" s="32"/>
      <c r="I31" s="32"/>
    </row>
    <row r="32" spans="1:9" x14ac:dyDescent="0.25">
      <c r="A32" s="31" t="s">
        <v>82</v>
      </c>
      <c r="B32" s="32" t="s">
        <v>83</v>
      </c>
      <c r="C32" s="32" t="s">
        <v>116</v>
      </c>
      <c r="D32" s="32" t="s">
        <v>142</v>
      </c>
      <c r="E32" s="32" t="s">
        <v>143</v>
      </c>
      <c r="F32" s="25">
        <v>1</v>
      </c>
      <c r="G32" s="33">
        <v>1</v>
      </c>
      <c r="H32" s="32"/>
      <c r="I32" s="32" t="s">
        <v>144</v>
      </c>
    </row>
    <row r="33" spans="1:9" x14ac:dyDescent="0.25">
      <c r="A33" s="31" t="s">
        <v>82</v>
      </c>
      <c r="B33" s="32" t="s">
        <v>83</v>
      </c>
      <c r="C33" s="32" t="s">
        <v>116</v>
      </c>
      <c r="D33" s="32" t="s">
        <v>145</v>
      </c>
      <c r="E33" s="32" t="s">
        <v>146</v>
      </c>
      <c r="F33" s="25">
        <v>2</v>
      </c>
      <c r="G33" s="33">
        <v>1</v>
      </c>
      <c r="H33" s="32"/>
      <c r="I33" s="32"/>
    </row>
    <row r="34" spans="1:9" x14ac:dyDescent="0.25">
      <c r="A34" s="31" t="s">
        <v>82</v>
      </c>
      <c r="B34" s="32" t="s">
        <v>83</v>
      </c>
      <c r="C34" s="32" t="s">
        <v>116</v>
      </c>
      <c r="D34" s="32" t="s">
        <v>147</v>
      </c>
      <c r="E34" s="32" t="s">
        <v>148</v>
      </c>
      <c r="F34" s="25">
        <v>1</v>
      </c>
      <c r="G34" s="33">
        <v>1</v>
      </c>
      <c r="H34" s="32"/>
      <c r="I34" s="32" t="s">
        <v>149</v>
      </c>
    </row>
    <row r="35" spans="1:9" x14ac:dyDescent="0.25">
      <c r="A35" s="31" t="s">
        <v>82</v>
      </c>
      <c r="B35" s="32" t="s">
        <v>83</v>
      </c>
      <c r="C35" s="32" t="s">
        <v>116</v>
      </c>
      <c r="D35" s="32" t="s">
        <v>150</v>
      </c>
      <c r="E35" s="32" t="s">
        <v>151</v>
      </c>
      <c r="F35" s="25">
        <v>1</v>
      </c>
      <c r="G35" s="33">
        <v>1</v>
      </c>
      <c r="H35" s="32"/>
      <c r="I35" s="32" t="s">
        <v>149</v>
      </c>
    </row>
    <row r="36" spans="1:9" x14ac:dyDescent="0.25">
      <c r="A36" s="31" t="s">
        <v>82</v>
      </c>
      <c r="B36" s="32" t="s">
        <v>83</v>
      </c>
      <c r="C36" s="32" t="s">
        <v>116</v>
      </c>
      <c r="D36" s="32" t="s">
        <v>152</v>
      </c>
      <c r="E36" s="32" t="s">
        <v>153</v>
      </c>
      <c r="F36" s="25">
        <v>1</v>
      </c>
      <c r="G36" s="33">
        <v>1</v>
      </c>
      <c r="H36" s="32"/>
      <c r="I36" s="32"/>
    </row>
    <row r="37" spans="1:9" x14ac:dyDescent="0.25">
      <c r="A37" s="31" t="s">
        <v>82</v>
      </c>
      <c r="B37" s="32" t="s">
        <v>83</v>
      </c>
      <c r="C37" s="32" t="s">
        <v>116</v>
      </c>
      <c r="D37" s="32" t="s">
        <v>154</v>
      </c>
      <c r="E37" s="32" t="s">
        <v>155</v>
      </c>
      <c r="F37" s="25">
        <v>1</v>
      </c>
      <c r="G37" s="33">
        <v>1</v>
      </c>
      <c r="H37" s="32"/>
      <c r="I37" s="32"/>
    </row>
    <row r="38" spans="1:9" x14ac:dyDescent="0.25">
      <c r="A38" s="31" t="s">
        <v>82</v>
      </c>
      <c r="B38" s="32" t="s">
        <v>83</v>
      </c>
      <c r="C38" s="32" t="s">
        <v>116</v>
      </c>
      <c r="D38" s="32" t="s">
        <v>156</v>
      </c>
      <c r="E38" s="32" t="s">
        <v>157</v>
      </c>
      <c r="F38" s="25">
        <v>1</v>
      </c>
      <c r="G38" s="33">
        <v>1</v>
      </c>
      <c r="H38" s="32"/>
      <c r="I38" s="32"/>
    </row>
    <row r="39" spans="1:9" x14ac:dyDescent="0.25">
      <c r="A39" s="31" t="s">
        <v>82</v>
      </c>
      <c r="B39" s="32" t="s">
        <v>83</v>
      </c>
      <c r="C39" s="32" t="s">
        <v>116</v>
      </c>
      <c r="D39" s="32" t="s">
        <v>158</v>
      </c>
      <c r="E39" s="32" t="s">
        <v>159</v>
      </c>
      <c r="F39" s="25">
        <v>2</v>
      </c>
      <c r="G39" s="33">
        <v>1</v>
      </c>
      <c r="H39" s="32"/>
      <c r="I39" s="32"/>
    </row>
    <row r="40" spans="1:9" x14ac:dyDescent="0.25">
      <c r="A40" s="31" t="s">
        <v>82</v>
      </c>
      <c r="B40" s="32" t="s">
        <v>83</v>
      </c>
      <c r="C40" s="32" t="s">
        <v>116</v>
      </c>
      <c r="D40" s="32" t="s">
        <v>160</v>
      </c>
      <c r="E40" s="32" t="s">
        <v>161</v>
      </c>
      <c r="F40" s="25">
        <v>2</v>
      </c>
      <c r="G40" s="33">
        <v>1</v>
      </c>
      <c r="H40" s="32"/>
      <c r="I40" s="32" t="s">
        <v>127</v>
      </c>
    </row>
    <row r="41" spans="1:9" x14ac:dyDescent="0.25">
      <c r="A41" s="31" t="s">
        <v>82</v>
      </c>
      <c r="B41" s="32" t="s">
        <v>83</v>
      </c>
      <c r="C41" s="32" t="s">
        <v>116</v>
      </c>
      <c r="D41" s="32" t="s">
        <v>162</v>
      </c>
      <c r="E41" s="32" t="s">
        <v>163</v>
      </c>
      <c r="F41" s="25">
        <v>1</v>
      </c>
      <c r="G41" s="33">
        <v>1</v>
      </c>
      <c r="H41" s="32"/>
      <c r="I41" s="32"/>
    </row>
    <row r="42" spans="1:9" x14ac:dyDescent="0.25">
      <c r="A42" s="31" t="s">
        <v>82</v>
      </c>
      <c r="B42" s="32" t="s">
        <v>83</v>
      </c>
      <c r="C42" s="32" t="s">
        <v>116</v>
      </c>
      <c r="D42" s="32" t="s">
        <v>164</v>
      </c>
      <c r="E42" s="32" t="s">
        <v>165</v>
      </c>
      <c r="F42" s="25">
        <v>1</v>
      </c>
      <c r="G42" s="33">
        <v>1</v>
      </c>
      <c r="H42" s="32"/>
      <c r="I42" s="32"/>
    </row>
    <row r="43" spans="1:9" x14ac:dyDescent="0.25">
      <c r="A43" s="31" t="s">
        <v>82</v>
      </c>
      <c r="B43" s="32" t="s">
        <v>83</v>
      </c>
      <c r="C43" s="32" t="s">
        <v>116</v>
      </c>
      <c r="D43" s="32" t="s">
        <v>166</v>
      </c>
      <c r="E43" s="32" t="s">
        <v>167</v>
      </c>
      <c r="F43" s="25">
        <v>1</v>
      </c>
      <c r="G43" s="33">
        <v>1</v>
      </c>
      <c r="H43" s="32"/>
      <c r="I43" s="32" t="s">
        <v>168</v>
      </c>
    </row>
    <row r="44" spans="1:9" x14ac:dyDescent="0.25">
      <c r="A44" s="31" t="s">
        <v>82</v>
      </c>
      <c r="B44" s="32" t="s">
        <v>83</v>
      </c>
      <c r="C44" s="32" t="s">
        <v>116</v>
      </c>
      <c r="D44" s="32" t="s">
        <v>169</v>
      </c>
      <c r="E44" s="32" t="s">
        <v>170</v>
      </c>
      <c r="F44" s="25">
        <v>1</v>
      </c>
      <c r="G44" s="33">
        <v>1</v>
      </c>
      <c r="H44" s="32"/>
      <c r="I44" s="32"/>
    </row>
    <row r="45" spans="1:9" x14ac:dyDescent="0.25">
      <c r="A45" s="31" t="s">
        <v>82</v>
      </c>
      <c r="B45" s="32" t="s">
        <v>83</v>
      </c>
      <c r="C45" s="32" t="s">
        <v>116</v>
      </c>
      <c r="D45" s="32" t="s">
        <v>171</v>
      </c>
      <c r="E45" s="32" t="s">
        <v>172</v>
      </c>
      <c r="F45" s="25">
        <v>2</v>
      </c>
      <c r="G45" s="33">
        <v>1</v>
      </c>
      <c r="H45" s="32"/>
      <c r="I45" s="32"/>
    </row>
    <row r="46" spans="1:9" x14ac:dyDescent="0.25">
      <c r="A46" s="31" t="s">
        <v>82</v>
      </c>
      <c r="B46" s="32" t="s">
        <v>83</v>
      </c>
      <c r="C46" s="32" t="s">
        <v>116</v>
      </c>
      <c r="D46" s="32" t="s">
        <v>173</v>
      </c>
      <c r="E46" s="32" t="s">
        <v>174</v>
      </c>
      <c r="F46" s="25">
        <v>1</v>
      </c>
      <c r="G46" s="33">
        <v>1</v>
      </c>
      <c r="H46" s="32"/>
      <c r="I46" s="32"/>
    </row>
    <row r="47" spans="1:9" x14ac:dyDescent="0.25">
      <c r="A47" s="31" t="s">
        <v>82</v>
      </c>
      <c r="B47" s="32" t="s">
        <v>83</v>
      </c>
      <c r="C47" s="32" t="s">
        <v>116</v>
      </c>
      <c r="D47" s="32" t="s">
        <v>175</v>
      </c>
      <c r="E47" s="32" t="s">
        <v>176</v>
      </c>
      <c r="F47" s="25">
        <v>1</v>
      </c>
      <c r="G47" s="33">
        <v>1</v>
      </c>
      <c r="H47" s="32"/>
      <c r="I47" s="32"/>
    </row>
    <row r="48" spans="1:9" x14ac:dyDescent="0.25">
      <c r="A48" s="31" t="s">
        <v>82</v>
      </c>
      <c r="B48" s="32" t="s">
        <v>83</v>
      </c>
      <c r="C48" s="32" t="s">
        <v>116</v>
      </c>
      <c r="D48" s="32" t="s">
        <v>177</v>
      </c>
      <c r="E48" s="32" t="s">
        <v>178</v>
      </c>
      <c r="F48" s="25">
        <v>1</v>
      </c>
      <c r="G48" s="33">
        <v>1</v>
      </c>
      <c r="H48" s="32"/>
      <c r="I48" s="32"/>
    </row>
    <row r="49" spans="1:9" x14ac:dyDescent="0.25">
      <c r="A49" s="31" t="s">
        <v>82</v>
      </c>
      <c r="B49" s="32" t="s">
        <v>83</v>
      </c>
      <c r="C49" s="32" t="s">
        <v>116</v>
      </c>
      <c r="D49" s="32" t="s">
        <v>179</v>
      </c>
      <c r="E49" s="32" t="s">
        <v>180</v>
      </c>
      <c r="F49" s="25">
        <v>1</v>
      </c>
      <c r="G49" s="33">
        <v>1</v>
      </c>
      <c r="H49" s="32"/>
      <c r="I49" s="32"/>
    </row>
    <row r="50" spans="1:9" x14ac:dyDescent="0.25">
      <c r="A50" s="31" t="s">
        <v>82</v>
      </c>
      <c r="B50" s="32" t="s">
        <v>83</v>
      </c>
      <c r="C50" s="32" t="s">
        <v>116</v>
      </c>
      <c r="D50" s="32" t="s">
        <v>181</v>
      </c>
      <c r="E50" s="32" t="s">
        <v>182</v>
      </c>
      <c r="F50" s="25">
        <v>1</v>
      </c>
      <c r="G50" s="33">
        <v>1</v>
      </c>
      <c r="H50" s="32"/>
      <c r="I50" s="32"/>
    </row>
    <row r="51" spans="1:9" x14ac:dyDescent="0.25">
      <c r="A51" s="31" t="s">
        <v>82</v>
      </c>
      <c r="B51" s="32" t="s">
        <v>83</v>
      </c>
      <c r="C51" s="32" t="s">
        <v>116</v>
      </c>
      <c r="D51" s="32" t="s">
        <v>183</v>
      </c>
      <c r="E51" s="32" t="s">
        <v>184</v>
      </c>
      <c r="F51" s="25">
        <v>1</v>
      </c>
      <c r="G51" s="33">
        <v>1</v>
      </c>
      <c r="H51" s="32"/>
      <c r="I51" s="32"/>
    </row>
    <row r="52" spans="1:9" x14ac:dyDescent="0.25">
      <c r="A52" s="31" t="s">
        <v>82</v>
      </c>
      <c r="B52" s="32" t="s">
        <v>83</v>
      </c>
      <c r="C52" s="32" t="s">
        <v>116</v>
      </c>
      <c r="D52" s="32" t="s">
        <v>185</v>
      </c>
      <c r="E52" s="32" t="s">
        <v>186</v>
      </c>
      <c r="F52" s="25">
        <v>1</v>
      </c>
      <c r="G52" s="33">
        <v>1</v>
      </c>
      <c r="H52" s="32"/>
      <c r="I52" s="32"/>
    </row>
    <row r="53" spans="1:9" x14ac:dyDescent="0.25">
      <c r="A53" s="31" t="s">
        <v>82</v>
      </c>
      <c r="B53" s="32" t="s">
        <v>83</v>
      </c>
      <c r="C53" s="32" t="s">
        <v>116</v>
      </c>
      <c r="D53" s="32" t="s">
        <v>187</v>
      </c>
      <c r="E53" s="32" t="s">
        <v>188</v>
      </c>
      <c r="F53" s="25">
        <v>1</v>
      </c>
      <c r="G53" s="33">
        <v>1</v>
      </c>
      <c r="H53" s="32"/>
      <c r="I53" s="32"/>
    </row>
    <row r="54" spans="1:9" x14ac:dyDescent="0.25">
      <c r="A54" s="31" t="s">
        <v>82</v>
      </c>
      <c r="B54" s="32" t="s">
        <v>83</v>
      </c>
      <c r="C54" s="32" t="s">
        <v>116</v>
      </c>
      <c r="D54" s="32" t="s">
        <v>189</v>
      </c>
      <c r="E54" s="32" t="s">
        <v>190</v>
      </c>
      <c r="F54" s="25">
        <v>2</v>
      </c>
      <c r="G54" s="33">
        <v>1</v>
      </c>
      <c r="H54" s="32"/>
      <c r="I54" s="32"/>
    </row>
    <row r="55" spans="1:9" x14ac:dyDescent="0.25">
      <c r="A55" s="31" t="s">
        <v>82</v>
      </c>
      <c r="B55" s="32" t="s">
        <v>83</v>
      </c>
      <c r="C55" s="32" t="s">
        <v>116</v>
      </c>
      <c r="D55" s="32" t="s">
        <v>191</v>
      </c>
      <c r="E55" s="32" t="s">
        <v>192</v>
      </c>
      <c r="F55" s="25">
        <v>1</v>
      </c>
      <c r="G55" s="33">
        <v>1</v>
      </c>
      <c r="H55" s="32"/>
      <c r="I55" s="32"/>
    </row>
    <row r="56" spans="1:9" x14ac:dyDescent="0.25">
      <c r="A56" s="31" t="s">
        <v>82</v>
      </c>
      <c r="B56" s="32" t="s">
        <v>83</v>
      </c>
      <c r="C56" s="32" t="s">
        <v>116</v>
      </c>
      <c r="D56" s="32" t="s">
        <v>193</v>
      </c>
      <c r="E56" s="32" t="s">
        <v>194</v>
      </c>
      <c r="F56" s="25">
        <v>1</v>
      </c>
      <c r="G56" s="33">
        <v>1</v>
      </c>
      <c r="H56" s="32"/>
      <c r="I56" s="32"/>
    </row>
    <row r="57" spans="1:9" x14ac:dyDescent="0.25">
      <c r="A57" s="31" t="s">
        <v>82</v>
      </c>
      <c r="B57" s="32" t="s">
        <v>83</v>
      </c>
      <c r="C57" s="32" t="s">
        <v>116</v>
      </c>
      <c r="D57" s="32" t="s">
        <v>195</v>
      </c>
      <c r="E57" s="32" t="s">
        <v>196</v>
      </c>
      <c r="F57" s="25">
        <v>1</v>
      </c>
      <c r="G57" s="33">
        <v>1</v>
      </c>
      <c r="H57" s="32"/>
      <c r="I57" s="32" t="s">
        <v>197</v>
      </c>
    </row>
    <row r="58" spans="1:9" x14ac:dyDescent="0.25">
      <c r="A58" s="31" t="s">
        <v>82</v>
      </c>
      <c r="B58" s="32" t="s">
        <v>83</v>
      </c>
      <c r="C58" s="32" t="s">
        <v>116</v>
      </c>
      <c r="D58" s="32" t="s">
        <v>198</v>
      </c>
      <c r="E58" s="32" t="s">
        <v>199</v>
      </c>
      <c r="F58" s="25">
        <v>1</v>
      </c>
      <c r="G58" s="33">
        <v>1</v>
      </c>
      <c r="H58" s="32"/>
      <c r="I58" s="32" t="s">
        <v>200</v>
      </c>
    </row>
    <row r="59" spans="1:9" x14ac:dyDescent="0.25">
      <c r="A59" s="31" t="s">
        <v>82</v>
      </c>
      <c r="B59" s="32" t="s">
        <v>83</v>
      </c>
      <c r="C59" s="32" t="s">
        <v>116</v>
      </c>
      <c r="D59" s="32" t="s">
        <v>201</v>
      </c>
      <c r="E59" s="32" t="s">
        <v>202</v>
      </c>
      <c r="F59" s="25">
        <v>1</v>
      </c>
      <c r="G59" s="33">
        <v>1</v>
      </c>
      <c r="H59" s="32"/>
      <c r="I59" s="32" t="s">
        <v>203</v>
      </c>
    </row>
    <row r="60" spans="1:9" x14ac:dyDescent="0.25">
      <c r="A60" s="31" t="s">
        <v>82</v>
      </c>
      <c r="B60" s="32" t="s">
        <v>83</v>
      </c>
      <c r="C60" s="32" t="s">
        <v>116</v>
      </c>
      <c r="D60" s="32" t="s">
        <v>204</v>
      </c>
      <c r="E60" s="32" t="s">
        <v>205</v>
      </c>
      <c r="F60" s="25">
        <v>1</v>
      </c>
      <c r="G60" s="33">
        <v>1</v>
      </c>
      <c r="H60" s="32"/>
      <c r="I60" s="32"/>
    </row>
    <row r="61" spans="1:9" x14ac:dyDescent="0.25">
      <c r="A61" s="31" t="s">
        <v>82</v>
      </c>
      <c r="B61" s="32" t="s">
        <v>83</v>
      </c>
      <c r="C61" s="32" t="s">
        <v>116</v>
      </c>
      <c r="D61" s="32" t="s">
        <v>206</v>
      </c>
      <c r="E61" s="32" t="s">
        <v>207</v>
      </c>
      <c r="F61" s="25">
        <v>1</v>
      </c>
      <c r="G61" s="33">
        <v>1</v>
      </c>
      <c r="H61" s="32"/>
      <c r="I61" s="32"/>
    </row>
    <row r="62" spans="1:9" x14ac:dyDescent="0.25">
      <c r="A62" s="31" t="s">
        <v>82</v>
      </c>
      <c r="B62" s="32" t="s">
        <v>83</v>
      </c>
      <c r="C62" s="32" t="s">
        <v>116</v>
      </c>
      <c r="D62" s="32" t="s">
        <v>208</v>
      </c>
      <c r="E62" s="32" t="s">
        <v>209</v>
      </c>
      <c r="F62" s="25">
        <v>1</v>
      </c>
      <c r="G62" s="33">
        <v>1</v>
      </c>
      <c r="H62" s="32"/>
      <c r="I62" s="32"/>
    </row>
    <row r="63" spans="1:9" x14ac:dyDescent="0.25">
      <c r="A63" s="31" t="s">
        <v>82</v>
      </c>
      <c r="B63" s="32" t="s">
        <v>83</v>
      </c>
      <c r="C63" s="32" t="s">
        <v>116</v>
      </c>
      <c r="D63" s="32" t="s">
        <v>210</v>
      </c>
      <c r="E63" s="32" t="s">
        <v>211</v>
      </c>
      <c r="F63" s="25">
        <v>1</v>
      </c>
      <c r="G63" s="33">
        <v>1</v>
      </c>
      <c r="H63" s="32"/>
      <c r="I63" s="32"/>
    </row>
    <row r="64" spans="1:9" x14ac:dyDescent="0.25">
      <c r="A64" s="31" t="s">
        <v>82</v>
      </c>
      <c r="B64" s="32" t="s">
        <v>83</v>
      </c>
      <c r="C64" s="32" t="s">
        <v>116</v>
      </c>
      <c r="D64" s="32" t="s">
        <v>212</v>
      </c>
      <c r="E64" s="32" t="s">
        <v>213</v>
      </c>
      <c r="F64" s="25">
        <v>1</v>
      </c>
      <c r="G64" s="33">
        <v>1</v>
      </c>
      <c r="H64" s="32"/>
      <c r="I64" s="32"/>
    </row>
    <row r="65" spans="1:9" x14ac:dyDescent="0.25">
      <c r="A65" s="31" t="s">
        <v>82</v>
      </c>
      <c r="B65" s="32" t="s">
        <v>83</v>
      </c>
      <c r="C65" s="32" t="s">
        <v>116</v>
      </c>
      <c r="D65" s="32" t="s">
        <v>214</v>
      </c>
      <c r="E65" s="32" t="s">
        <v>215</v>
      </c>
      <c r="F65" s="25">
        <v>1</v>
      </c>
      <c r="G65" s="33">
        <v>1</v>
      </c>
      <c r="H65" s="32"/>
      <c r="I65" s="32"/>
    </row>
    <row r="66" spans="1:9" x14ac:dyDescent="0.25">
      <c r="A66" s="31" t="s">
        <v>82</v>
      </c>
      <c r="B66" s="32" t="s">
        <v>83</v>
      </c>
      <c r="C66" s="32" t="s">
        <v>116</v>
      </c>
      <c r="D66" s="32" t="s">
        <v>216</v>
      </c>
      <c r="E66" s="32" t="s">
        <v>217</v>
      </c>
      <c r="F66" s="25">
        <v>1</v>
      </c>
      <c r="G66" s="33">
        <v>1</v>
      </c>
      <c r="H66" s="32"/>
      <c r="I66" s="32"/>
    </row>
    <row r="67" spans="1:9" x14ac:dyDescent="0.25">
      <c r="A67" s="31" t="s">
        <v>82</v>
      </c>
      <c r="B67" s="32" t="s">
        <v>83</v>
      </c>
      <c r="C67" s="32" t="s">
        <v>116</v>
      </c>
      <c r="D67" s="32" t="s">
        <v>218</v>
      </c>
      <c r="E67" s="32" t="s">
        <v>219</v>
      </c>
      <c r="F67" s="25">
        <v>1</v>
      </c>
      <c r="G67" s="33">
        <v>1</v>
      </c>
      <c r="H67" s="32"/>
      <c r="I67" s="32"/>
    </row>
    <row r="68" spans="1:9" x14ac:dyDescent="0.25">
      <c r="A68" s="31" t="s">
        <v>82</v>
      </c>
      <c r="B68" s="32" t="s">
        <v>83</v>
      </c>
      <c r="C68" s="32" t="s">
        <v>116</v>
      </c>
      <c r="D68" s="32" t="s">
        <v>220</v>
      </c>
      <c r="E68" s="32" t="s">
        <v>221</v>
      </c>
      <c r="F68" s="25">
        <v>1</v>
      </c>
      <c r="G68" s="33">
        <v>1</v>
      </c>
      <c r="H68" s="32"/>
      <c r="I68" s="32"/>
    </row>
    <row r="69" spans="1:9" x14ac:dyDescent="0.25">
      <c r="A69" s="31" t="s">
        <v>82</v>
      </c>
      <c r="B69" s="32" t="s">
        <v>83</v>
      </c>
      <c r="C69" s="32" t="s">
        <v>222</v>
      </c>
      <c r="D69" s="32" t="s">
        <v>223</v>
      </c>
      <c r="E69" s="32" t="s">
        <v>224</v>
      </c>
      <c r="F69" s="25">
        <v>1</v>
      </c>
      <c r="G69" s="33">
        <v>1</v>
      </c>
      <c r="H69" s="32" t="s">
        <v>225</v>
      </c>
      <c r="I69" s="32"/>
    </row>
    <row r="70" spans="1:9" x14ac:dyDescent="0.25">
      <c r="A70" s="31" t="s">
        <v>82</v>
      </c>
      <c r="B70" s="32" t="s">
        <v>83</v>
      </c>
      <c r="C70" s="32" t="s">
        <v>222</v>
      </c>
      <c r="D70" s="32" t="s">
        <v>226</v>
      </c>
      <c r="E70" s="32" t="s">
        <v>227</v>
      </c>
      <c r="F70" s="25">
        <v>1</v>
      </c>
      <c r="G70" s="33">
        <v>1</v>
      </c>
      <c r="H70" s="32" t="s">
        <v>228</v>
      </c>
      <c r="I70" s="32"/>
    </row>
    <row r="71" spans="1:9" x14ac:dyDescent="0.25">
      <c r="A71" s="31" t="s">
        <v>82</v>
      </c>
      <c r="B71" s="32" t="s">
        <v>83</v>
      </c>
      <c r="C71" s="32" t="s">
        <v>222</v>
      </c>
      <c r="D71" s="32" t="s">
        <v>229</v>
      </c>
      <c r="E71" s="32" t="s">
        <v>230</v>
      </c>
      <c r="F71" s="25">
        <v>1</v>
      </c>
      <c r="G71" s="33">
        <v>1</v>
      </c>
      <c r="H71" s="32" t="s">
        <v>231</v>
      </c>
      <c r="I71" s="32"/>
    </row>
    <row r="72" spans="1:9" x14ac:dyDescent="0.25">
      <c r="A72" s="31" t="s">
        <v>82</v>
      </c>
      <c r="B72" s="32" t="s">
        <v>83</v>
      </c>
      <c r="C72" s="32" t="s">
        <v>222</v>
      </c>
      <c r="D72" s="32" t="s">
        <v>229</v>
      </c>
      <c r="E72" s="32" t="s">
        <v>230</v>
      </c>
      <c r="F72" s="25">
        <v>1</v>
      </c>
      <c r="G72" s="33">
        <v>1</v>
      </c>
      <c r="H72" s="32" t="s">
        <v>232</v>
      </c>
      <c r="I72" s="32" t="s">
        <v>233</v>
      </c>
    </row>
    <row r="73" spans="1:9" x14ac:dyDescent="0.25">
      <c r="A73" s="31" t="s">
        <v>82</v>
      </c>
      <c r="B73" s="32" t="s">
        <v>83</v>
      </c>
      <c r="C73" s="32" t="s">
        <v>222</v>
      </c>
      <c r="D73" s="32" t="s">
        <v>234</v>
      </c>
      <c r="E73" s="32" t="s">
        <v>235</v>
      </c>
      <c r="F73" s="25">
        <v>1</v>
      </c>
      <c r="G73" s="33">
        <v>1</v>
      </c>
      <c r="H73" s="32" t="s">
        <v>236</v>
      </c>
      <c r="I73" s="32"/>
    </row>
    <row r="74" spans="1:9" x14ac:dyDescent="0.25">
      <c r="A74" s="31" t="s">
        <v>82</v>
      </c>
      <c r="B74" s="32" t="s">
        <v>83</v>
      </c>
      <c r="C74" s="32" t="s">
        <v>222</v>
      </c>
      <c r="D74" s="32" t="s">
        <v>237</v>
      </c>
      <c r="E74" s="32" t="s">
        <v>238</v>
      </c>
      <c r="F74" s="25">
        <v>1</v>
      </c>
      <c r="G74" s="33">
        <v>1</v>
      </c>
      <c r="H74" s="32" t="s">
        <v>239</v>
      </c>
      <c r="I74" s="32" t="s">
        <v>240</v>
      </c>
    </row>
    <row r="75" spans="1:9" x14ac:dyDescent="0.25">
      <c r="A75" s="31" t="s">
        <v>82</v>
      </c>
      <c r="B75" s="32" t="s">
        <v>83</v>
      </c>
      <c r="C75" s="32" t="s">
        <v>241</v>
      </c>
      <c r="D75" s="32" t="s">
        <v>242</v>
      </c>
      <c r="E75" s="32" t="s">
        <v>243</v>
      </c>
      <c r="F75" s="25">
        <v>2</v>
      </c>
      <c r="G75" s="33">
        <v>1</v>
      </c>
      <c r="H75" s="32" t="s">
        <v>244</v>
      </c>
      <c r="I75" s="32" t="s">
        <v>245</v>
      </c>
    </row>
    <row r="76" spans="1:9" x14ac:dyDescent="0.25">
      <c r="A76" s="31" t="s">
        <v>82</v>
      </c>
      <c r="B76" s="32" t="s">
        <v>83</v>
      </c>
      <c r="C76" s="32" t="s">
        <v>241</v>
      </c>
      <c r="D76" s="32" t="s">
        <v>242</v>
      </c>
      <c r="E76" s="32" t="s">
        <v>243</v>
      </c>
      <c r="F76" s="25">
        <v>4</v>
      </c>
      <c r="G76" s="33">
        <v>1</v>
      </c>
      <c r="H76" s="32" t="s">
        <v>246</v>
      </c>
      <c r="I76" s="32" t="s">
        <v>247</v>
      </c>
    </row>
    <row r="77" spans="1:9" x14ac:dyDescent="0.25">
      <c r="A77" s="31" t="s">
        <v>82</v>
      </c>
      <c r="B77" s="32" t="s">
        <v>83</v>
      </c>
      <c r="C77" s="32" t="s">
        <v>241</v>
      </c>
      <c r="D77" s="32" t="s">
        <v>248</v>
      </c>
      <c r="E77" s="32" t="s">
        <v>249</v>
      </c>
      <c r="F77" s="25">
        <v>12</v>
      </c>
      <c r="G77" s="33">
        <v>1</v>
      </c>
      <c r="H77" s="32" t="s">
        <v>250</v>
      </c>
      <c r="I77" s="32" t="s">
        <v>247</v>
      </c>
    </row>
    <row r="78" spans="1:9" x14ac:dyDescent="0.25">
      <c r="A78" s="31" t="s">
        <v>82</v>
      </c>
      <c r="B78" s="32" t="s">
        <v>83</v>
      </c>
      <c r="C78" s="32" t="s">
        <v>241</v>
      </c>
      <c r="D78" s="32" t="s">
        <v>248</v>
      </c>
      <c r="E78" s="32" t="s">
        <v>249</v>
      </c>
      <c r="F78" s="25">
        <v>12</v>
      </c>
      <c r="G78" s="33">
        <v>1</v>
      </c>
      <c r="H78" s="32" t="s">
        <v>251</v>
      </c>
      <c r="I78" s="32" t="s">
        <v>247</v>
      </c>
    </row>
    <row r="79" spans="1:9" x14ac:dyDescent="0.25">
      <c r="A79" s="31" t="s">
        <v>82</v>
      </c>
      <c r="B79" s="32" t="s">
        <v>83</v>
      </c>
      <c r="C79" s="32" t="s">
        <v>241</v>
      </c>
      <c r="D79" s="32" t="s">
        <v>252</v>
      </c>
      <c r="E79" s="32" t="s">
        <v>253</v>
      </c>
      <c r="F79" s="25">
        <v>4</v>
      </c>
      <c r="G79" s="33">
        <v>1</v>
      </c>
      <c r="H79" s="32" t="s">
        <v>246</v>
      </c>
      <c r="I79" s="32" t="s">
        <v>247</v>
      </c>
    </row>
    <row r="80" spans="1:9" x14ac:dyDescent="0.25">
      <c r="A80" s="31" t="s">
        <v>82</v>
      </c>
      <c r="B80" s="32" t="s">
        <v>83</v>
      </c>
      <c r="C80" s="32" t="s">
        <v>241</v>
      </c>
      <c r="D80" s="32" t="s">
        <v>254</v>
      </c>
      <c r="E80" s="32" t="s">
        <v>255</v>
      </c>
      <c r="F80" s="25">
        <v>4</v>
      </c>
      <c r="G80" s="33">
        <v>1</v>
      </c>
      <c r="H80" s="32" t="s">
        <v>250</v>
      </c>
      <c r="I80" s="32" t="s">
        <v>247</v>
      </c>
    </row>
    <row r="81" spans="1:9" x14ac:dyDescent="0.25">
      <c r="A81" s="31" t="s">
        <v>82</v>
      </c>
      <c r="B81" s="32" t="s">
        <v>83</v>
      </c>
      <c r="C81" s="32" t="s">
        <v>241</v>
      </c>
      <c r="D81" s="32" t="s">
        <v>254</v>
      </c>
      <c r="E81" s="32" t="s">
        <v>255</v>
      </c>
      <c r="F81" s="25">
        <v>4</v>
      </c>
      <c r="G81" s="33">
        <v>1</v>
      </c>
      <c r="H81" s="32" t="s">
        <v>251</v>
      </c>
      <c r="I81" s="32" t="s">
        <v>247</v>
      </c>
    </row>
    <row r="82" spans="1:9" x14ac:dyDescent="0.25">
      <c r="A82" s="31" t="s">
        <v>82</v>
      </c>
      <c r="B82" s="32" t="s">
        <v>83</v>
      </c>
      <c r="C82" s="32" t="s">
        <v>241</v>
      </c>
      <c r="D82" s="32" t="s">
        <v>256</v>
      </c>
      <c r="E82" s="32" t="s">
        <v>257</v>
      </c>
      <c r="F82" s="25">
        <v>1</v>
      </c>
      <c r="G82" s="33">
        <v>1</v>
      </c>
      <c r="H82" s="32" t="s">
        <v>246</v>
      </c>
      <c r="I82" s="32"/>
    </row>
    <row r="83" spans="1:9" x14ac:dyDescent="0.25">
      <c r="A83" s="31" t="s">
        <v>82</v>
      </c>
      <c r="B83" s="32" t="s">
        <v>83</v>
      </c>
      <c r="C83" s="32" t="s">
        <v>241</v>
      </c>
      <c r="D83" s="32" t="s">
        <v>258</v>
      </c>
      <c r="E83" s="32" t="s">
        <v>259</v>
      </c>
      <c r="F83" s="25">
        <v>1</v>
      </c>
      <c r="G83" s="33">
        <v>1</v>
      </c>
      <c r="H83" s="32" t="s">
        <v>244</v>
      </c>
      <c r="I83" s="32" t="s">
        <v>245</v>
      </c>
    </row>
    <row r="84" spans="1:9" x14ac:dyDescent="0.25">
      <c r="A84" s="31" t="s">
        <v>82</v>
      </c>
      <c r="B84" s="32" t="s">
        <v>83</v>
      </c>
      <c r="C84" s="32" t="s">
        <v>241</v>
      </c>
      <c r="D84" s="32" t="s">
        <v>258</v>
      </c>
      <c r="E84" s="32" t="s">
        <v>259</v>
      </c>
      <c r="F84" s="25">
        <v>2</v>
      </c>
      <c r="G84" s="33">
        <v>1</v>
      </c>
      <c r="H84" s="32" t="s">
        <v>246</v>
      </c>
      <c r="I84" s="32"/>
    </row>
    <row r="85" spans="1:9" x14ac:dyDescent="0.25">
      <c r="A85" s="31" t="s">
        <v>82</v>
      </c>
      <c r="B85" s="32" t="s">
        <v>83</v>
      </c>
      <c r="C85" s="32" t="s">
        <v>241</v>
      </c>
      <c r="D85" s="32" t="s">
        <v>260</v>
      </c>
      <c r="E85" s="32" t="s">
        <v>261</v>
      </c>
      <c r="F85" s="25">
        <v>1</v>
      </c>
      <c r="G85" s="33">
        <v>1</v>
      </c>
      <c r="H85" s="32" t="s">
        <v>250</v>
      </c>
      <c r="I85" s="32"/>
    </row>
    <row r="86" spans="1:9" x14ac:dyDescent="0.25">
      <c r="A86" s="31" t="s">
        <v>82</v>
      </c>
      <c r="B86" s="32" t="s">
        <v>83</v>
      </c>
      <c r="C86" s="32" t="s">
        <v>241</v>
      </c>
      <c r="D86" s="32" t="s">
        <v>260</v>
      </c>
      <c r="E86" s="32" t="s">
        <v>261</v>
      </c>
      <c r="F86" s="25">
        <v>1</v>
      </c>
      <c r="G86" s="33">
        <v>1</v>
      </c>
      <c r="H86" s="32" t="s">
        <v>251</v>
      </c>
      <c r="I86" s="32"/>
    </row>
    <row r="87" spans="1:9" x14ac:dyDescent="0.25">
      <c r="A87" s="31" t="s">
        <v>82</v>
      </c>
      <c r="B87" s="32" t="s">
        <v>83</v>
      </c>
      <c r="C87" s="32" t="s">
        <v>241</v>
      </c>
      <c r="D87" s="32" t="s">
        <v>262</v>
      </c>
      <c r="E87" s="32" t="s">
        <v>263</v>
      </c>
      <c r="F87" s="25">
        <v>1</v>
      </c>
      <c r="G87" s="33">
        <v>1</v>
      </c>
      <c r="H87" s="32" t="s">
        <v>250</v>
      </c>
      <c r="I87" s="32"/>
    </row>
    <row r="88" spans="1:9" x14ac:dyDescent="0.25">
      <c r="A88" s="31" t="s">
        <v>82</v>
      </c>
      <c r="B88" s="32" t="s">
        <v>83</v>
      </c>
      <c r="C88" s="32" t="s">
        <v>241</v>
      </c>
      <c r="D88" s="32" t="s">
        <v>262</v>
      </c>
      <c r="E88" s="32" t="s">
        <v>263</v>
      </c>
      <c r="F88" s="25">
        <v>1</v>
      </c>
      <c r="G88" s="33">
        <v>1</v>
      </c>
      <c r="H88" s="32" t="s">
        <v>251</v>
      </c>
      <c r="I88" s="32"/>
    </row>
    <row r="89" spans="1:9" x14ac:dyDescent="0.25">
      <c r="A89" s="31" t="s">
        <v>82</v>
      </c>
      <c r="B89" s="32" t="s">
        <v>83</v>
      </c>
      <c r="C89" s="32" t="s">
        <v>241</v>
      </c>
      <c r="D89" s="32" t="s">
        <v>264</v>
      </c>
      <c r="E89" s="32" t="s">
        <v>265</v>
      </c>
      <c r="F89" s="25">
        <v>1</v>
      </c>
      <c r="G89" s="33">
        <v>1</v>
      </c>
      <c r="H89" s="32" t="s">
        <v>250</v>
      </c>
      <c r="I89" s="32"/>
    </row>
    <row r="90" spans="1:9" x14ac:dyDescent="0.25">
      <c r="A90" s="31" t="s">
        <v>82</v>
      </c>
      <c r="B90" s="32" t="s">
        <v>83</v>
      </c>
      <c r="C90" s="32" t="s">
        <v>241</v>
      </c>
      <c r="D90" s="32" t="s">
        <v>264</v>
      </c>
      <c r="E90" s="32" t="s">
        <v>265</v>
      </c>
      <c r="F90" s="25">
        <v>1</v>
      </c>
      <c r="G90" s="33">
        <v>1</v>
      </c>
      <c r="H90" s="32" t="s">
        <v>251</v>
      </c>
      <c r="I90" s="32"/>
    </row>
    <row r="91" spans="1:9" x14ac:dyDescent="0.25">
      <c r="A91" s="31" t="s">
        <v>82</v>
      </c>
      <c r="B91" s="32" t="s">
        <v>83</v>
      </c>
      <c r="C91" s="32" t="s">
        <v>241</v>
      </c>
      <c r="D91" s="32" t="s">
        <v>266</v>
      </c>
      <c r="E91" s="32" t="s">
        <v>267</v>
      </c>
      <c r="F91" s="25">
        <v>4</v>
      </c>
      <c r="G91" s="33">
        <v>1</v>
      </c>
      <c r="H91" s="32" t="s">
        <v>250</v>
      </c>
      <c r="I91" s="32"/>
    </row>
    <row r="92" spans="1:9" x14ac:dyDescent="0.25">
      <c r="A92" s="31" t="s">
        <v>82</v>
      </c>
      <c r="B92" s="32" t="s">
        <v>83</v>
      </c>
      <c r="C92" s="32" t="s">
        <v>241</v>
      </c>
      <c r="D92" s="32" t="s">
        <v>266</v>
      </c>
      <c r="E92" s="32" t="s">
        <v>267</v>
      </c>
      <c r="F92" s="25">
        <v>4</v>
      </c>
      <c r="G92" s="33">
        <v>1</v>
      </c>
      <c r="H92" s="32" t="s">
        <v>251</v>
      </c>
      <c r="I92" s="32"/>
    </row>
    <row r="93" spans="1:9" x14ac:dyDescent="0.25">
      <c r="A93" s="31" t="s">
        <v>82</v>
      </c>
      <c r="B93" s="32" t="s">
        <v>83</v>
      </c>
      <c r="C93" s="32" t="s">
        <v>241</v>
      </c>
      <c r="D93" s="32" t="s">
        <v>268</v>
      </c>
      <c r="E93" s="32" t="s">
        <v>269</v>
      </c>
      <c r="F93" s="25">
        <v>1</v>
      </c>
      <c r="G93" s="33">
        <v>1</v>
      </c>
      <c r="H93" s="32" t="s">
        <v>244</v>
      </c>
      <c r="I93" s="32" t="s">
        <v>245</v>
      </c>
    </row>
    <row r="94" spans="1:9" x14ac:dyDescent="0.25">
      <c r="A94" s="31" t="s">
        <v>82</v>
      </c>
      <c r="B94" s="32" t="s">
        <v>83</v>
      </c>
      <c r="C94" s="32" t="s">
        <v>241</v>
      </c>
      <c r="D94" s="32" t="s">
        <v>268</v>
      </c>
      <c r="E94" s="32" t="s">
        <v>269</v>
      </c>
      <c r="F94" s="25">
        <v>3</v>
      </c>
      <c r="G94" s="33">
        <v>1</v>
      </c>
      <c r="H94" s="32" t="s">
        <v>246</v>
      </c>
      <c r="I94" s="32"/>
    </row>
    <row r="95" spans="1:9" x14ac:dyDescent="0.25">
      <c r="A95" s="31" t="s">
        <v>82</v>
      </c>
      <c r="B95" s="32" t="s">
        <v>83</v>
      </c>
      <c r="C95" s="32" t="s">
        <v>241</v>
      </c>
      <c r="D95" s="32" t="s">
        <v>270</v>
      </c>
      <c r="E95" s="32" t="s">
        <v>271</v>
      </c>
      <c r="F95" s="25">
        <v>1</v>
      </c>
      <c r="G95" s="33">
        <v>1</v>
      </c>
      <c r="H95" s="32" t="s">
        <v>250</v>
      </c>
      <c r="I95" s="32"/>
    </row>
    <row r="96" spans="1:9" x14ac:dyDescent="0.25">
      <c r="A96" s="31" t="s">
        <v>82</v>
      </c>
      <c r="B96" s="32" t="s">
        <v>83</v>
      </c>
      <c r="C96" s="32" t="s">
        <v>241</v>
      </c>
      <c r="D96" s="32" t="s">
        <v>270</v>
      </c>
      <c r="E96" s="32" t="s">
        <v>271</v>
      </c>
      <c r="F96" s="25">
        <v>1</v>
      </c>
      <c r="G96" s="33">
        <v>1</v>
      </c>
      <c r="H96" s="32" t="s">
        <v>251</v>
      </c>
      <c r="I96" s="32"/>
    </row>
    <row r="97" spans="1:9" x14ac:dyDescent="0.25">
      <c r="A97" s="31" t="s">
        <v>82</v>
      </c>
      <c r="B97" s="32" t="s">
        <v>83</v>
      </c>
      <c r="C97" s="32" t="s">
        <v>241</v>
      </c>
      <c r="D97" s="32" t="s">
        <v>272</v>
      </c>
      <c r="E97" s="32" t="s">
        <v>273</v>
      </c>
      <c r="F97" s="25">
        <v>1</v>
      </c>
      <c r="G97" s="33">
        <v>1</v>
      </c>
      <c r="H97" s="32" t="s">
        <v>250</v>
      </c>
      <c r="I97" s="32"/>
    </row>
    <row r="98" spans="1:9" x14ac:dyDescent="0.25">
      <c r="A98" s="31" t="s">
        <v>82</v>
      </c>
      <c r="B98" s="32" t="s">
        <v>83</v>
      </c>
      <c r="C98" s="32" t="s">
        <v>241</v>
      </c>
      <c r="D98" s="32" t="s">
        <v>272</v>
      </c>
      <c r="E98" s="32" t="s">
        <v>273</v>
      </c>
      <c r="F98" s="25">
        <v>1</v>
      </c>
      <c r="G98" s="33">
        <v>1</v>
      </c>
      <c r="H98" s="32" t="s">
        <v>251</v>
      </c>
      <c r="I98" s="32"/>
    </row>
    <row r="99" spans="1:9" x14ac:dyDescent="0.25">
      <c r="A99" s="31" t="s">
        <v>82</v>
      </c>
      <c r="B99" s="32" t="s">
        <v>83</v>
      </c>
      <c r="C99" s="32" t="s">
        <v>241</v>
      </c>
      <c r="D99" s="32" t="s">
        <v>274</v>
      </c>
      <c r="E99" s="32" t="s">
        <v>275</v>
      </c>
      <c r="F99" s="25">
        <v>2</v>
      </c>
      <c r="G99" s="33">
        <v>1</v>
      </c>
      <c r="H99" s="32" t="s">
        <v>244</v>
      </c>
      <c r="I99" s="32" t="s">
        <v>245</v>
      </c>
    </row>
    <row r="100" spans="1:9" x14ac:dyDescent="0.25">
      <c r="A100" s="31" t="s">
        <v>82</v>
      </c>
      <c r="B100" s="32" t="s">
        <v>83</v>
      </c>
      <c r="C100" s="32" t="s">
        <v>241</v>
      </c>
      <c r="D100" s="32" t="s">
        <v>276</v>
      </c>
      <c r="E100" s="32" t="s">
        <v>277</v>
      </c>
      <c r="F100" s="25">
        <v>1</v>
      </c>
      <c r="G100" s="33">
        <v>1</v>
      </c>
      <c r="H100" s="32" t="s">
        <v>250</v>
      </c>
      <c r="I100" s="32" t="s">
        <v>278</v>
      </c>
    </row>
    <row r="101" spans="1:9" x14ac:dyDescent="0.25">
      <c r="A101" s="31" t="s">
        <v>82</v>
      </c>
      <c r="B101" s="32" t="s">
        <v>83</v>
      </c>
      <c r="C101" s="32" t="s">
        <v>241</v>
      </c>
      <c r="D101" s="32" t="s">
        <v>276</v>
      </c>
      <c r="E101" s="32" t="s">
        <v>277</v>
      </c>
      <c r="F101" s="25">
        <v>1</v>
      </c>
      <c r="G101" s="33">
        <v>1</v>
      </c>
      <c r="H101" s="32" t="s">
        <v>251</v>
      </c>
      <c r="I101" s="32" t="s">
        <v>278</v>
      </c>
    </row>
    <row r="102" spans="1:9" x14ac:dyDescent="0.25">
      <c r="A102" s="31" t="s">
        <v>82</v>
      </c>
      <c r="B102" s="32" t="s">
        <v>83</v>
      </c>
      <c r="C102" s="32" t="s">
        <v>241</v>
      </c>
      <c r="D102" s="32" t="s">
        <v>279</v>
      </c>
      <c r="E102" s="32" t="s">
        <v>280</v>
      </c>
      <c r="F102" s="25">
        <v>2</v>
      </c>
      <c r="G102" s="33">
        <v>1</v>
      </c>
      <c r="H102" s="32" t="s">
        <v>250</v>
      </c>
      <c r="I102" s="32"/>
    </row>
    <row r="103" spans="1:9" x14ac:dyDescent="0.25">
      <c r="A103" s="31" t="s">
        <v>82</v>
      </c>
      <c r="B103" s="32" t="s">
        <v>83</v>
      </c>
      <c r="C103" s="32" t="s">
        <v>241</v>
      </c>
      <c r="D103" s="32" t="s">
        <v>279</v>
      </c>
      <c r="E103" s="32" t="s">
        <v>280</v>
      </c>
      <c r="F103" s="25">
        <v>2</v>
      </c>
      <c r="G103" s="33">
        <v>1</v>
      </c>
      <c r="H103" s="32" t="s">
        <v>251</v>
      </c>
      <c r="I103" s="32"/>
    </row>
    <row r="104" spans="1:9" x14ac:dyDescent="0.25">
      <c r="A104" s="31" t="s">
        <v>82</v>
      </c>
      <c r="B104" s="32" t="s">
        <v>83</v>
      </c>
      <c r="C104" s="32" t="s">
        <v>241</v>
      </c>
      <c r="D104" s="32" t="s">
        <v>281</v>
      </c>
      <c r="E104" s="32" t="s">
        <v>282</v>
      </c>
      <c r="F104" s="25">
        <v>2</v>
      </c>
      <c r="G104" s="33">
        <v>1</v>
      </c>
      <c r="H104" s="32" t="s">
        <v>244</v>
      </c>
      <c r="I104" s="32" t="s">
        <v>245</v>
      </c>
    </row>
    <row r="105" spans="1:9" x14ac:dyDescent="0.25">
      <c r="A105" s="31" t="s">
        <v>82</v>
      </c>
      <c r="B105" s="32" t="s">
        <v>83</v>
      </c>
      <c r="C105" s="32" t="s">
        <v>241</v>
      </c>
      <c r="D105" s="32" t="s">
        <v>283</v>
      </c>
      <c r="E105" s="32" t="s">
        <v>284</v>
      </c>
      <c r="F105" s="25">
        <v>1</v>
      </c>
      <c r="G105" s="33">
        <v>1</v>
      </c>
      <c r="H105" s="32" t="s">
        <v>250</v>
      </c>
      <c r="I105" s="32" t="s">
        <v>285</v>
      </c>
    </row>
    <row r="106" spans="1:9" x14ac:dyDescent="0.25">
      <c r="A106" s="31" t="s">
        <v>82</v>
      </c>
      <c r="B106" s="32" t="s">
        <v>83</v>
      </c>
      <c r="C106" s="32" t="s">
        <v>241</v>
      </c>
      <c r="D106" s="32" t="s">
        <v>283</v>
      </c>
      <c r="E106" s="32" t="s">
        <v>284</v>
      </c>
      <c r="F106" s="25">
        <v>1</v>
      </c>
      <c r="G106" s="33">
        <v>1</v>
      </c>
      <c r="H106" s="32" t="s">
        <v>251</v>
      </c>
      <c r="I106" s="32" t="s">
        <v>285</v>
      </c>
    </row>
    <row r="107" spans="1:9" x14ac:dyDescent="0.25">
      <c r="A107" s="31" t="s">
        <v>82</v>
      </c>
      <c r="B107" s="32" t="s">
        <v>83</v>
      </c>
      <c r="C107" s="32" t="s">
        <v>241</v>
      </c>
      <c r="D107" s="32" t="s">
        <v>286</v>
      </c>
      <c r="E107" s="32" t="s">
        <v>287</v>
      </c>
      <c r="F107" s="25">
        <v>3</v>
      </c>
      <c r="G107" s="33">
        <v>1</v>
      </c>
      <c r="H107" s="32" t="s">
        <v>250</v>
      </c>
      <c r="I107" s="32"/>
    </row>
    <row r="108" spans="1:9" x14ac:dyDescent="0.25">
      <c r="A108" s="31" t="s">
        <v>82</v>
      </c>
      <c r="B108" s="32" t="s">
        <v>83</v>
      </c>
      <c r="C108" s="32" t="s">
        <v>241</v>
      </c>
      <c r="D108" s="32" t="s">
        <v>286</v>
      </c>
      <c r="E108" s="32" t="s">
        <v>287</v>
      </c>
      <c r="F108" s="25">
        <v>3</v>
      </c>
      <c r="G108" s="33">
        <v>1</v>
      </c>
      <c r="H108" s="32" t="s">
        <v>251</v>
      </c>
      <c r="I108" s="32"/>
    </row>
    <row r="109" spans="1:9" x14ac:dyDescent="0.25">
      <c r="A109" s="31" t="s">
        <v>82</v>
      </c>
      <c r="B109" s="32" t="s">
        <v>83</v>
      </c>
      <c r="C109" s="32" t="s">
        <v>241</v>
      </c>
      <c r="D109" s="32" t="s">
        <v>288</v>
      </c>
      <c r="E109" s="32" t="s">
        <v>289</v>
      </c>
      <c r="F109" s="25">
        <v>2</v>
      </c>
      <c r="G109" s="33">
        <v>1</v>
      </c>
      <c r="H109" s="32" t="s">
        <v>244</v>
      </c>
      <c r="I109" s="32" t="s">
        <v>245</v>
      </c>
    </row>
    <row r="110" spans="1:9" x14ac:dyDescent="0.25">
      <c r="A110" s="31" t="s">
        <v>82</v>
      </c>
      <c r="B110" s="32" t="s">
        <v>83</v>
      </c>
      <c r="C110" s="32" t="s">
        <v>241</v>
      </c>
      <c r="D110" s="32" t="s">
        <v>290</v>
      </c>
      <c r="E110" s="32" t="s">
        <v>291</v>
      </c>
      <c r="F110" s="25">
        <v>1</v>
      </c>
      <c r="G110" s="33">
        <v>1</v>
      </c>
      <c r="H110" s="32" t="s">
        <v>250</v>
      </c>
      <c r="I110" s="32" t="s">
        <v>292</v>
      </c>
    </row>
    <row r="111" spans="1:9" x14ac:dyDescent="0.25">
      <c r="A111" s="31" t="s">
        <v>82</v>
      </c>
      <c r="B111" s="32" t="s">
        <v>83</v>
      </c>
      <c r="C111" s="32" t="s">
        <v>241</v>
      </c>
      <c r="D111" s="32" t="s">
        <v>290</v>
      </c>
      <c r="E111" s="32" t="s">
        <v>291</v>
      </c>
      <c r="F111" s="25">
        <v>1</v>
      </c>
      <c r="G111" s="33">
        <v>1</v>
      </c>
      <c r="H111" s="32" t="s">
        <v>251</v>
      </c>
      <c r="I111" s="32" t="s">
        <v>292</v>
      </c>
    </row>
    <row r="112" spans="1:9" x14ac:dyDescent="0.25">
      <c r="A112" s="31" t="s">
        <v>82</v>
      </c>
      <c r="B112" s="32" t="s">
        <v>83</v>
      </c>
      <c r="C112" s="32" t="s">
        <v>241</v>
      </c>
      <c r="D112" s="32" t="s">
        <v>293</v>
      </c>
      <c r="E112" s="32" t="s">
        <v>294</v>
      </c>
      <c r="F112" s="25">
        <v>2</v>
      </c>
      <c r="G112" s="33">
        <v>1</v>
      </c>
      <c r="H112" s="32" t="s">
        <v>244</v>
      </c>
      <c r="I112" s="32" t="s">
        <v>245</v>
      </c>
    </row>
    <row r="113" spans="1:9" x14ac:dyDescent="0.25">
      <c r="A113" s="31" t="s">
        <v>82</v>
      </c>
      <c r="B113" s="32" t="s">
        <v>83</v>
      </c>
      <c r="C113" s="32" t="s">
        <v>241</v>
      </c>
      <c r="D113" s="32" t="s">
        <v>293</v>
      </c>
      <c r="E113" s="32" t="s">
        <v>294</v>
      </c>
      <c r="F113" s="25">
        <v>1</v>
      </c>
      <c r="G113" s="33">
        <v>1</v>
      </c>
      <c r="H113" s="32" t="s">
        <v>250</v>
      </c>
      <c r="I113" s="32"/>
    </row>
    <row r="114" spans="1:9" x14ac:dyDescent="0.25">
      <c r="A114" s="31" t="s">
        <v>82</v>
      </c>
      <c r="B114" s="32" t="s">
        <v>83</v>
      </c>
      <c r="C114" s="32" t="s">
        <v>241</v>
      </c>
      <c r="D114" s="32" t="s">
        <v>293</v>
      </c>
      <c r="E114" s="32" t="s">
        <v>294</v>
      </c>
      <c r="F114" s="25">
        <v>1</v>
      </c>
      <c r="G114" s="33">
        <v>1</v>
      </c>
      <c r="H114" s="32" t="s">
        <v>251</v>
      </c>
      <c r="I114" s="32"/>
    </row>
    <row r="115" spans="1:9" x14ac:dyDescent="0.25">
      <c r="A115" s="31" t="s">
        <v>82</v>
      </c>
      <c r="B115" s="32" t="s">
        <v>83</v>
      </c>
      <c r="C115" s="32" t="s">
        <v>241</v>
      </c>
      <c r="D115" s="32" t="s">
        <v>295</v>
      </c>
      <c r="E115" s="32" t="s">
        <v>296</v>
      </c>
      <c r="F115" s="25">
        <v>2</v>
      </c>
      <c r="G115" s="33">
        <v>1</v>
      </c>
      <c r="H115" s="32" t="s">
        <v>244</v>
      </c>
      <c r="I115" s="32" t="s">
        <v>245</v>
      </c>
    </row>
    <row r="116" spans="1:9" x14ac:dyDescent="0.25">
      <c r="A116" s="31" t="s">
        <v>82</v>
      </c>
      <c r="B116" s="32" t="s">
        <v>83</v>
      </c>
      <c r="C116" s="32" t="s">
        <v>241</v>
      </c>
      <c r="D116" s="32" t="s">
        <v>295</v>
      </c>
      <c r="E116" s="32" t="s">
        <v>296</v>
      </c>
      <c r="F116" s="25">
        <v>2</v>
      </c>
      <c r="G116" s="33">
        <v>1</v>
      </c>
      <c r="H116" s="32" t="s">
        <v>250</v>
      </c>
      <c r="I116" s="32"/>
    </row>
    <row r="117" spans="1:9" x14ac:dyDescent="0.25">
      <c r="A117" s="31" t="s">
        <v>82</v>
      </c>
      <c r="B117" s="32" t="s">
        <v>83</v>
      </c>
      <c r="C117" s="32" t="s">
        <v>241</v>
      </c>
      <c r="D117" s="32" t="s">
        <v>295</v>
      </c>
      <c r="E117" s="32" t="s">
        <v>296</v>
      </c>
      <c r="F117" s="25">
        <v>2</v>
      </c>
      <c r="G117" s="33">
        <v>1</v>
      </c>
      <c r="H117" s="32" t="s">
        <v>251</v>
      </c>
      <c r="I117" s="32"/>
    </row>
    <row r="118" spans="1:9" x14ac:dyDescent="0.25">
      <c r="A118" s="31" t="s">
        <v>82</v>
      </c>
      <c r="B118" s="32" t="s">
        <v>83</v>
      </c>
      <c r="C118" s="32" t="s">
        <v>241</v>
      </c>
      <c r="D118" s="32" t="s">
        <v>297</v>
      </c>
      <c r="E118" s="32" t="s">
        <v>298</v>
      </c>
      <c r="F118" s="25">
        <v>2</v>
      </c>
      <c r="G118" s="33">
        <v>1</v>
      </c>
      <c r="H118" s="32" t="s">
        <v>244</v>
      </c>
      <c r="I118" s="32" t="s">
        <v>245</v>
      </c>
    </row>
    <row r="119" spans="1:9" x14ac:dyDescent="0.25">
      <c r="A119" s="31" t="s">
        <v>82</v>
      </c>
      <c r="B119" s="32" t="s">
        <v>83</v>
      </c>
      <c r="C119" s="32" t="s">
        <v>241</v>
      </c>
      <c r="D119" s="32" t="s">
        <v>297</v>
      </c>
      <c r="E119" s="32" t="s">
        <v>298</v>
      </c>
      <c r="F119" s="25">
        <v>3</v>
      </c>
      <c r="G119" s="33">
        <v>1</v>
      </c>
      <c r="H119" s="32" t="s">
        <v>250</v>
      </c>
      <c r="I119" s="32"/>
    </row>
    <row r="120" spans="1:9" x14ac:dyDescent="0.25">
      <c r="A120" s="31" t="s">
        <v>82</v>
      </c>
      <c r="B120" s="32" t="s">
        <v>83</v>
      </c>
      <c r="C120" s="32" t="s">
        <v>241</v>
      </c>
      <c r="D120" s="32" t="s">
        <v>297</v>
      </c>
      <c r="E120" s="32" t="s">
        <v>298</v>
      </c>
      <c r="F120" s="25">
        <v>3</v>
      </c>
      <c r="G120" s="33">
        <v>1</v>
      </c>
      <c r="H120" s="32" t="s">
        <v>251</v>
      </c>
      <c r="I120" s="32"/>
    </row>
    <row r="121" spans="1:9" x14ac:dyDescent="0.25">
      <c r="A121" s="31" t="s">
        <v>82</v>
      </c>
      <c r="B121" s="32" t="s">
        <v>83</v>
      </c>
      <c r="C121" s="32" t="s">
        <v>241</v>
      </c>
      <c r="D121" s="32" t="s">
        <v>299</v>
      </c>
      <c r="E121" s="32" t="s">
        <v>300</v>
      </c>
      <c r="F121" s="25">
        <v>1</v>
      </c>
      <c r="G121" s="33">
        <v>1</v>
      </c>
      <c r="H121" s="32" t="s">
        <v>301</v>
      </c>
      <c r="I121" s="32"/>
    </row>
    <row r="122" spans="1:9" x14ac:dyDescent="0.25">
      <c r="A122" s="31" t="s">
        <v>82</v>
      </c>
      <c r="B122" s="32" t="s">
        <v>83</v>
      </c>
      <c r="C122" s="32" t="s">
        <v>241</v>
      </c>
      <c r="D122" s="32" t="s">
        <v>299</v>
      </c>
      <c r="E122" s="32" t="s">
        <v>300</v>
      </c>
      <c r="F122" s="25">
        <v>1</v>
      </c>
      <c r="G122" s="33">
        <v>1</v>
      </c>
      <c r="H122" s="32" t="s">
        <v>302</v>
      </c>
      <c r="I122" s="32"/>
    </row>
    <row r="123" spans="1:9" x14ac:dyDescent="0.25">
      <c r="A123" s="31" t="s">
        <v>82</v>
      </c>
      <c r="B123" s="32" t="s">
        <v>83</v>
      </c>
      <c r="C123" s="32" t="s">
        <v>241</v>
      </c>
      <c r="D123" s="32" t="s">
        <v>303</v>
      </c>
      <c r="E123" s="32" t="s">
        <v>304</v>
      </c>
      <c r="F123" s="25">
        <v>1</v>
      </c>
      <c r="G123" s="33">
        <v>1</v>
      </c>
      <c r="H123" s="32" t="s">
        <v>305</v>
      </c>
      <c r="I123" s="32"/>
    </row>
    <row r="124" spans="1:9" x14ac:dyDescent="0.25">
      <c r="A124" s="31" t="s">
        <v>82</v>
      </c>
      <c r="B124" s="32" t="s">
        <v>83</v>
      </c>
      <c r="C124" s="32" t="s">
        <v>241</v>
      </c>
      <c r="D124" s="32" t="s">
        <v>306</v>
      </c>
      <c r="E124" s="32" t="s">
        <v>307</v>
      </c>
      <c r="F124" s="25">
        <v>1</v>
      </c>
      <c r="G124" s="33">
        <v>1</v>
      </c>
      <c r="H124" s="32" t="s">
        <v>244</v>
      </c>
      <c r="I124" s="32" t="s">
        <v>308</v>
      </c>
    </row>
    <row r="125" spans="1:9" x14ac:dyDescent="0.25">
      <c r="A125" s="31" t="s">
        <v>82</v>
      </c>
      <c r="B125" s="32" t="s">
        <v>83</v>
      </c>
      <c r="C125" s="32" t="s">
        <v>241</v>
      </c>
      <c r="D125" s="32" t="s">
        <v>306</v>
      </c>
      <c r="E125" s="32" t="s">
        <v>307</v>
      </c>
      <c r="F125" s="25">
        <v>1</v>
      </c>
      <c r="G125" s="33">
        <v>1</v>
      </c>
      <c r="H125" s="32" t="s">
        <v>246</v>
      </c>
      <c r="I125" s="32"/>
    </row>
    <row r="126" spans="1:9" x14ac:dyDescent="0.25">
      <c r="A126" s="31" t="s">
        <v>82</v>
      </c>
      <c r="B126" s="32" t="s">
        <v>83</v>
      </c>
      <c r="C126" s="32" t="s">
        <v>241</v>
      </c>
      <c r="D126" s="32" t="s">
        <v>309</v>
      </c>
      <c r="E126" s="32" t="s">
        <v>310</v>
      </c>
      <c r="F126" s="25">
        <v>1</v>
      </c>
      <c r="G126" s="33">
        <v>1</v>
      </c>
      <c r="H126" s="32" t="s">
        <v>250</v>
      </c>
      <c r="I126" s="32" t="s">
        <v>311</v>
      </c>
    </row>
    <row r="127" spans="1:9" x14ac:dyDescent="0.25">
      <c r="A127" s="31" t="s">
        <v>82</v>
      </c>
      <c r="B127" s="32" t="s">
        <v>83</v>
      </c>
      <c r="C127" s="32" t="s">
        <v>241</v>
      </c>
      <c r="D127" s="32" t="s">
        <v>309</v>
      </c>
      <c r="E127" s="32" t="s">
        <v>310</v>
      </c>
      <c r="F127" s="25">
        <v>1</v>
      </c>
      <c r="G127" s="33">
        <v>1</v>
      </c>
      <c r="H127" s="32" t="s">
        <v>251</v>
      </c>
      <c r="I127" s="32" t="s">
        <v>311</v>
      </c>
    </row>
    <row r="128" spans="1:9" x14ac:dyDescent="0.25">
      <c r="A128" s="31" t="s">
        <v>82</v>
      </c>
      <c r="B128" s="32" t="s">
        <v>83</v>
      </c>
      <c r="C128" s="32" t="s">
        <v>241</v>
      </c>
      <c r="D128" s="32" t="s">
        <v>312</v>
      </c>
      <c r="E128" s="32" t="s">
        <v>313</v>
      </c>
      <c r="F128" s="25">
        <v>1</v>
      </c>
      <c r="G128" s="33">
        <v>1</v>
      </c>
      <c r="H128" s="32" t="s">
        <v>314</v>
      </c>
      <c r="I128" s="32"/>
    </row>
    <row r="129" spans="1:9" x14ac:dyDescent="0.25">
      <c r="A129" s="31" t="s">
        <v>82</v>
      </c>
      <c r="B129" s="32" t="s">
        <v>83</v>
      </c>
      <c r="C129" s="32" t="s">
        <v>241</v>
      </c>
      <c r="D129" s="32" t="s">
        <v>312</v>
      </c>
      <c r="E129" s="32" t="s">
        <v>313</v>
      </c>
      <c r="F129" s="25">
        <v>1</v>
      </c>
      <c r="G129" s="33">
        <v>1</v>
      </c>
      <c r="H129" s="32" t="s">
        <v>315</v>
      </c>
      <c r="I129" s="32"/>
    </row>
    <row r="130" spans="1:9" x14ac:dyDescent="0.25">
      <c r="A130" s="31" t="s">
        <v>82</v>
      </c>
      <c r="B130" s="32" t="s">
        <v>83</v>
      </c>
      <c r="C130" s="32" t="s">
        <v>241</v>
      </c>
      <c r="D130" s="32" t="s">
        <v>316</v>
      </c>
      <c r="E130" s="32" t="s">
        <v>317</v>
      </c>
      <c r="F130" s="25">
        <v>1</v>
      </c>
      <c r="G130" s="33">
        <v>1</v>
      </c>
      <c r="H130" s="32" t="s">
        <v>251</v>
      </c>
      <c r="I130" s="32" t="s">
        <v>318</v>
      </c>
    </row>
    <row r="131" spans="1:9" x14ac:dyDescent="0.25">
      <c r="A131" s="31" t="s">
        <v>82</v>
      </c>
      <c r="B131" s="32" t="s">
        <v>83</v>
      </c>
      <c r="C131" s="32" t="s">
        <v>241</v>
      </c>
      <c r="D131" s="32" t="s">
        <v>319</v>
      </c>
      <c r="E131" s="32" t="s">
        <v>320</v>
      </c>
      <c r="F131" s="25">
        <v>1</v>
      </c>
      <c r="G131" s="33">
        <v>1</v>
      </c>
      <c r="H131" s="32" t="s">
        <v>250</v>
      </c>
      <c r="I131" s="32"/>
    </row>
    <row r="132" spans="1:9" x14ac:dyDescent="0.25">
      <c r="A132" s="31" t="s">
        <v>82</v>
      </c>
      <c r="B132" s="32" t="s">
        <v>83</v>
      </c>
      <c r="C132" s="32" t="s">
        <v>241</v>
      </c>
      <c r="D132" s="32" t="s">
        <v>321</v>
      </c>
      <c r="E132" s="32" t="s">
        <v>322</v>
      </c>
      <c r="F132" s="25">
        <v>1</v>
      </c>
      <c r="G132" s="33">
        <v>1</v>
      </c>
      <c r="H132" s="32" t="s">
        <v>305</v>
      </c>
      <c r="I132" s="32"/>
    </row>
    <row r="133" spans="1:9" x14ac:dyDescent="0.25">
      <c r="A133" s="31" t="s">
        <v>82</v>
      </c>
      <c r="B133" s="32" t="s">
        <v>83</v>
      </c>
      <c r="C133" s="32" t="s">
        <v>241</v>
      </c>
      <c r="D133" s="32" t="s">
        <v>321</v>
      </c>
      <c r="E133" s="32" t="s">
        <v>322</v>
      </c>
      <c r="F133" s="25">
        <v>1</v>
      </c>
      <c r="G133" s="33">
        <v>1</v>
      </c>
      <c r="H133" s="32" t="s">
        <v>323</v>
      </c>
      <c r="I133" s="32"/>
    </row>
    <row r="134" spans="1:9" x14ac:dyDescent="0.25">
      <c r="A134" s="31" t="s">
        <v>82</v>
      </c>
      <c r="B134" s="32" t="s">
        <v>83</v>
      </c>
      <c r="C134" s="32" t="s">
        <v>241</v>
      </c>
      <c r="D134" s="32" t="s">
        <v>324</v>
      </c>
      <c r="E134" s="32" t="s">
        <v>325</v>
      </c>
      <c r="F134" s="25">
        <v>1</v>
      </c>
      <c r="G134" s="33">
        <v>1</v>
      </c>
      <c r="H134" s="32" t="s">
        <v>250</v>
      </c>
      <c r="I134" s="32"/>
    </row>
    <row r="135" spans="1:9" x14ac:dyDescent="0.25">
      <c r="A135" s="31" t="s">
        <v>82</v>
      </c>
      <c r="B135" s="32" t="s">
        <v>83</v>
      </c>
      <c r="C135" s="32" t="s">
        <v>241</v>
      </c>
      <c r="D135" s="32" t="s">
        <v>326</v>
      </c>
      <c r="E135" s="32" t="s">
        <v>327</v>
      </c>
      <c r="F135" s="25">
        <v>1</v>
      </c>
      <c r="G135" s="33">
        <v>1</v>
      </c>
      <c r="H135" s="32" t="s">
        <v>250</v>
      </c>
      <c r="I135" s="32" t="s">
        <v>328</v>
      </c>
    </row>
    <row r="136" spans="1:9" x14ac:dyDescent="0.25">
      <c r="A136" s="31" t="s">
        <v>82</v>
      </c>
      <c r="B136" s="32" t="s">
        <v>83</v>
      </c>
      <c r="C136" s="32" t="s">
        <v>241</v>
      </c>
      <c r="D136" s="32" t="s">
        <v>326</v>
      </c>
      <c r="E136" s="32" t="s">
        <v>327</v>
      </c>
      <c r="F136" s="25">
        <v>1</v>
      </c>
      <c r="G136" s="33">
        <v>1</v>
      </c>
      <c r="H136" s="32" t="s">
        <v>251</v>
      </c>
      <c r="I136" s="32" t="s">
        <v>328</v>
      </c>
    </row>
    <row r="137" spans="1:9" x14ac:dyDescent="0.25">
      <c r="A137" s="31" t="s">
        <v>82</v>
      </c>
      <c r="B137" s="32" t="s">
        <v>83</v>
      </c>
      <c r="C137" s="32" t="s">
        <v>329</v>
      </c>
      <c r="D137" s="32" t="s">
        <v>330</v>
      </c>
      <c r="E137" s="32" t="s">
        <v>331</v>
      </c>
      <c r="F137" s="25">
        <v>1</v>
      </c>
      <c r="G137" s="33">
        <v>1</v>
      </c>
      <c r="H137" s="32"/>
      <c r="I137" s="32"/>
    </row>
    <row r="138" spans="1:9" x14ac:dyDescent="0.25">
      <c r="A138" s="31" t="s">
        <v>82</v>
      </c>
      <c r="B138" s="32" t="s">
        <v>83</v>
      </c>
      <c r="C138" s="32" t="s">
        <v>329</v>
      </c>
      <c r="D138" s="32" t="s">
        <v>332</v>
      </c>
      <c r="E138" s="32" t="s">
        <v>333</v>
      </c>
      <c r="F138" s="25">
        <v>1</v>
      </c>
      <c r="G138" s="33">
        <v>1</v>
      </c>
      <c r="H138" s="32"/>
      <c r="I138" s="32" t="s">
        <v>334</v>
      </c>
    </row>
    <row r="139" spans="1:9" x14ac:dyDescent="0.25">
      <c r="A139" s="31" t="s">
        <v>82</v>
      </c>
      <c r="B139" s="32" t="s">
        <v>83</v>
      </c>
      <c r="C139" s="32" t="s">
        <v>329</v>
      </c>
      <c r="D139" s="32" t="s">
        <v>335</v>
      </c>
      <c r="E139" s="32" t="s">
        <v>336</v>
      </c>
      <c r="F139" s="25">
        <v>1</v>
      </c>
      <c r="G139" s="33">
        <v>1</v>
      </c>
      <c r="H139" s="32"/>
      <c r="I139" s="32"/>
    </row>
    <row r="140" spans="1:9" x14ac:dyDescent="0.25">
      <c r="A140" s="31" t="s">
        <v>82</v>
      </c>
      <c r="B140" s="32" t="s">
        <v>83</v>
      </c>
      <c r="C140" s="32" t="s">
        <v>329</v>
      </c>
      <c r="D140" s="32" t="s">
        <v>337</v>
      </c>
      <c r="E140" s="32" t="s">
        <v>338</v>
      </c>
      <c r="F140" s="25">
        <v>3</v>
      </c>
      <c r="G140" s="33">
        <v>1</v>
      </c>
      <c r="H140" s="32"/>
      <c r="I140" s="32"/>
    </row>
    <row r="141" spans="1:9" x14ac:dyDescent="0.25">
      <c r="A141" s="31" t="s">
        <v>82</v>
      </c>
      <c r="B141" s="32" t="s">
        <v>83</v>
      </c>
      <c r="C141" s="32" t="s">
        <v>329</v>
      </c>
      <c r="D141" s="32" t="s">
        <v>339</v>
      </c>
      <c r="E141" s="32" t="s">
        <v>340</v>
      </c>
      <c r="F141" s="25">
        <v>1</v>
      </c>
      <c r="G141" s="33">
        <v>1</v>
      </c>
      <c r="H141" s="32"/>
      <c r="I141" s="32" t="s">
        <v>341</v>
      </c>
    </row>
    <row r="142" spans="1:9" x14ac:dyDescent="0.25">
      <c r="A142" s="31" t="s">
        <v>82</v>
      </c>
      <c r="B142" s="32" t="s">
        <v>83</v>
      </c>
      <c r="C142" s="32" t="s">
        <v>329</v>
      </c>
      <c r="D142" s="32" t="s">
        <v>342</v>
      </c>
      <c r="E142" s="32" t="s">
        <v>343</v>
      </c>
      <c r="F142" s="25">
        <v>1</v>
      </c>
      <c r="G142" s="33">
        <v>1</v>
      </c>
      <c r="H142" s="32"/>
      <c r="I142" s="32" t="s">
        <v>344</v>
      </c>
    </row>
    <row r="143" spans="1:9" x14ac:dyDescent="0.25">
      <c r="A143" s="31" t="s">
        <v>82</v>
      </c>
      <c r="B143" s="32" t="s">
        <v>83</v>
      </c>
      <c r="C143" s="32" t="s">
        <v>329</v>
      </c>
      <c r="D143" s="32" t="s">
        <v>345</v>
      </c>
      <c r="E143" s="32" t="s">
        <v>346</v>
      </c>
      <c r="F143" s="25">
        <v>1</v>
      </c>
      <c r="G143" s="33">
        <v>1</v>
      </c>
      <c r="H143" s="32"/>
      <c r="I143" s="32" t="s">
        <v>347</v>
      </c>
    </row>
    <row r="144" spans="1:9" x14ac:dyDescent="0.25">
      <c r="A144" s="31" t="s">
        <v>82</v>
      </c>
      <c r="B144" s="32" t="s">
        <v>83</v>
      </c>
      <c r="C144" s="32" t="s">
        <v>329</v>
      </c>
      <c r="D144" s="32" t="s">
        <v>348</v>
      </c>
      <c r="E144" s="32" t="s">
        <v>349</v>
      </c>
      <c r="F144" s="25">
        <v>2</v>
      </c>
      <c r="G144" s="33">
        <v>1</v>
      </c>
      <c r="H144" s="32"/>
      <c r="I144" s="32"/>
    </row>
    <row r="145" spans="1:9" x14ac:dyDescent="0.25">
      <c r="A145" s="31" t="s">
        <v>82</v>
      </c>
      <c r="B145" s="32" t="s">
        <v>83</v>
      </c>
      <c r="C145" s="32" t="s">
        <v>329</v>
      </c>
      <c r="D145" s="32" t="s">
        <v>350</v>
      </c>
      <c r="E145" s="32" t="s">
        <v>351</v>
      </c>
      <c r="F145" s="25">
        <v>1</v>
      </c>
      <c r="G145" s="33">
        <v>1</v>
      </c>
      <c r="H145" s="32"/>
      <c r="I145" s="32"/>
    </row>
    <row r="146" spans="1:9" x14ac:dyDescent="0.25">
      <c r="A146" s="31" t="s">
        <v>82</v>
      </c>
      <c r="B146" s="32" t="s">
        <v>83</v>
      </c>
      <c r="C146" s="32" t="s">
        <v>329</v>
      </c>
      <c r="D146" s="32" t="s">
        <v>352</v>
      </c>
      <c r="E146" s="32" t="s">
        <v>353</v>
      </c>
      <c r="F146" s="25">
        <v>1</v>
      </c>
      <c r="G146" s="33">
        <v>1</v>
      </c>
      <c r="H146" s="32"/>
      <c r="I146" s="32"/>
    </row>
    <row r="147" spans="1:9" x14ac:dyDescent="0.25">
      <c r="A147" s="31" t="s">
        <v>82</v>
      </c>
      <c r="B147" s="32" t="s">
        <v>83</v>
      </c>
      <c r="C147" s="32" t="s">
        <v>329</v>
      </c>
      <c r="D147" s="32" t="s">
        <v>354</v>
      </c>
      <c r="E147" s="32" t="s">
        <v>355</v>
      </c>
      <c r="F147" s="25">
        <v>1</v>
      </c>
      <c r="G147" s="33">
        <v>1</v>
      </c>
      <c r="H147" s="32"/>
      <c r="I147" s="32"/>
    </row>
    <row r="148" spans="1:9" x14ac:dyDescent="0.25">
      <c r="A148" s="31" t="s">
        <v>82</v>
      </c>
      <c r="B148" s="32" t="s">
        <v>83</v>
      </c>
      <c r="C148" s="32" t="s">
        <v>329</v>
      </c>
      <c r="D148" s="32" t="s">
        <v>356</v>
      </c>
      <c r="E148" s="32" t="s">
        <v>357</v>
      </c>
      <c r="F148" s="25">
        <v>1</v>
      </c>
      <c r="G148" s="33">
        <v>1</v>
      </c>
      <c r="H148" s="32"/>
      <c r="I148" s="32"/>
    </row>
    <row r="149" spans="1:9" x14ac:dyDescent="0.25">
      <c r="A149" s="31" t="s">
        <v>82</v>
      </c>
      <c r="B149" s="32" t="s">
        <v>83</v>
      </c>
      <c r="C149" s="32" t="s">
        <v>329</v>
      </c>
      <c r="D149" s="32" t="s">
        <v>358</v>
      </c>
      <c r="E149" s="32" t="s">
        <v>359</v>
      </c>
      <c r="F149" s="25">
        <v>1</v>
      </c>
      <c r="G149" s="33">
        <v>1</v>
      </c>
      <c r="H149" s="32"/>
      <c r="I149" s="32" t="s">
        <v>360</v>
      </c>
    </row>
    <row r="150" spans="1:9" x14ac:dyDescent="0.25">
      <c r="A150" s="31" t="s">
        <v>82</v>
      </c>
      <c r="B150" s="32" t="s">
        <v>83</v>
      </c>
      <c r="C150" s="32" t="s">
        <v>329</v>
      </c>
      <c r="D150" s="32" t="s">
        <v>361</v>
      </c>
      <c r="E150" s="32" t="s">
        <v>362</v>
      </c>
      <c r="F150" s="25">
        <v>3</v>
      </c>
      <c r="G150" s="33">
        <v>1</v>
      </c>
      <c r="H150" s="32"/>
      <c r="I150" s="32"/>
    </row>
    <row r="151" spans="1:9" x14ac:dyDescent="0.25">
      <c r="A151" s="31" t="s">
        <v>82</v>
      </c>
      <c r="B151" s="32" t="s">
        <v>83</v>
      </c>
      <c r="C151" s="32" t="s">
        <v>329</v>
      </c>
      <c r="D151" s="32" t="s">
        <v>363</v>
      </c>
      <c r="E151" s="32" t="s">
        <v>364</v>
      </c>
      <c r="F151" s="25">
        <v>1</v>
      </c>
      <c r="G151" s="33">
        <v>1</v>
      </c>
      <c r="H151" s="32"/>
      <c r="I151" s="32"/>
    </row>
    <row r="152" spans="1:9" x14ac:dyDescent="0.25">
      <c r="A152" s="31" t="s">
        <v>82</v>
      </c>
      <c r="B152" s="32" t="s">
        <v>83</v>
      </c>
      <c r="C152" s="32" t="s">
        <v>329</v>
      </c>
      <c r="D152" s="32" t="s">
        <v>365</v>
      </c>
      <c r="E152" s="32" t="s">
        <v>366</v>
      </c>
      <c r="F152" s="25">
        <v>1</v>
      </c>
      <c r="G152" s="33">
        <v>1</v>
      </c>
      <c r="H152" s="32"/>
      <c r="I152" s="32" t="s">
        <v>367</v>
      </c>
    </row>
    <row r="153" spans="1:9" x14ac:dyDescent="0.25">
      <c r="A153" s="31" t="s">
        <v>82</v>
      </c>
      <c r="B153" s="32" t="s">
        <v>83</v>
      </c>
      <c r="C153" s="32" t="s">
        <v>329</v>
      </c>
      <c r="D153" s="32" t="s">
        <v>368</v>
      </c>
      <c r="E153" s="32" t="s">
        <v>369</v>
      </c>
      <c r="F153" s="25">
        <v>3</v>
      </c>
      <c r="G153" s="33">
        <v>1</v>
      </c>
      <c r="H153" s="32"/>
      <c r="I153" s="32" t="s">
        <v>370</v>
      </c>
    </row>
    <row r="154" spans="1:9" x14ac:dyDescent="0.25">
      <c r="A154" s="31" t="s">
        <v>82</v>
      </c>
      <c r="B154" s="32" t="s">
        <v>83</v>
      </c>
      <c r="C154" s="32" t="s">
        <v>329</v>
      </c>
      <c r="D154" s="32" t="s">
        <v>371</v>
      </c>
      <c r="E154" s="32" t="s">
        <v>372</v>
      </c>
      <c r="F154" s="25">
        <v>3</v>
      </c>
      <c r="G154" s="33">
        <v>1</v>
      </c>
      <c r="H154" s="32"/>
      <c r="I154" s="32" t="s">
        <v>373</v>
      </c>
    </row>
    <row r="155" spans="1:9" x14ac:dyDescent="0.25">
      <c r="A155" s="31" t="s">
        <v>82</v>
      </c>
      <c r="B155" s="32" t="s">
        <v>83</v>
      </c>
      <c r="C155" s="32" t="s">
        <v>329</v>
      </c>
      <c r="D155" s="32" t="s">
        <v>374</v>
      </c>
      <c r="E155" s="32" t="s">
        <v>375</v>
      </c>
      <c r="F155" s="25">
        <v>4</v>
      </c>
      <c r="G155" s="33">
        <v>1</v>
      </c>
      <c r="H155" s="32"/>
      <c r="I155" s="32" t="s">
        <v>376</v>
      </c>
    </row>
    <row r="156" spans="1:9" x14ac:dyDescent="0.25">
      <c r="A156" s="31" t="s">
        <v>82</v>
      </c>
      <c r="B156" s="32" t="s">
        <v>83</v>
      </c>
      <c r="C156" s="32" t="s">
        <v>329</v>
      </c>
      <c r="D156" s="32" t="s">
        <v>377</v>
      </c>
      <c r="E156" s="32" t="s">
        <v>378</v>
      </c>
      <c r="F156" s="25">
        <v>1</v>
      </c>
      <c r="G156" s="33">
        <v>1</v>
      </c>
      <c r="H156" s="32"/>
      <c r="I156" s="32"/>
    </row>
    <row r="157" spans="1:9" x14ac:dyDescent="0.25">
      <c r="A157" s="31" t="s">
        <v>82</v>
      </c>
      <c r="B157" s="32" t="s">
        <v>83</v>
      </c>
      <c r="C157" s="32" t="s">
        <v>329</v>
      </c>
      <c r="D157" s="32" t="s">
        <v>379</v>
      </c>
      <c r="E157" s="32" t="s">
        <v>380</v>
      </c>
      <c r="F157" s="25">
        <v>1</v>
      </c>
      <c r="G157" s="33">
        <v>1</v>
      </c>
      <c r="H157" s="32"/>
      <c r="I157" s="32"/>
    </row>
    <row r="158" spans="1:9" x14ac:dyDescent="0.25">
      <c r="A158" s="31" t="s">
        <v>82</v>
      </c>
      <c r="B158" s="32" t="s">
        <v>83</v>
      </c>
      <c r="C158" s="32" t="s">
        <v>329</v>
      </c>
      <c r="D158" s="32" t="s">
        <v>381</v>
      </c>
      <c r="E158" s="32" t="s">
        <v>382</v>
      </c>
      <c r="F158" s="25">
        <v>1</v>
      </c>
      <c r="G158" s="33">
        <v>1</v>
      </c>
      <c r="H158" s="32"/>
      <c r="I158" s="32" t="s">
        <v>383</v>
      </c>
    </row>
  </sheetData>
  <pageMargins left="0.7" right="0.7" top="0.75" bottom="0.75" header="0.3" footer="0.3"/>
  <drawing r:id="rId1"/>
  <tableParts count="1">
    <tablePart r:id="rId2"/>
  </tableParts>
  <extLst>
    <ext xmlns:x15="http://schemas.microsoft.com/office/spreadsheetml/2010/11/main" uri="{3A4CF648-6AED-40f4-86FF-DC5316D8AED3}">
      <x14:slicerList xmlns:x14="http://schemas.microsoft.com/office/spreadsheetml/2009/9/main">
        <x14:slicer r:id="rId3"/>
      </x14:slicerList>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EE7FD33-0594-47F4-9FCD-B0C883812DB2}">
  <dimension ref="A1:A3"/>
  <sheetViews>
    <sheetView workbookViewId="0">
      <selection activeCell="C12" sqref="C11:C12"/>
    </sheetView>
  </sheetViews>
  <sheetFormatPr defaultRowHeight="15" x14ac:dyDescent="0.25"/>
  <cols>
    <col min="1" max="1" width="10.140625" customWidth="1"/>
  </cols>
  <sheetData>
    <row r="1" spans="1:1" x14ac:dyDescent="0.25">
      <c r="A1" t="s">
        <v>3</v>
      </c>
    </row>
    <row r="2" spans="1:1" x14ac:dyDescent="0.25">
      <c r="A2" t="s">
        <v>11</v>
      </c>
    </row>
    <row r="3" spans="1:1" x14ac:dyDescent="0.25">
      <c r="A3" t="s">
        <v>81</v>
      </c>
    </row>
  </sheetData>
  <pageMargins left="0.7" right="0.7" top="0.75" bottom="0.75" header="0.3" footer="0.3"/>
  <tableParts count="1">
    <tablePart r:id="rId1"/>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837BD45C08FA4F49B72856AF101255AC" ma:contentTypeVersion="18" ma:contentTypeDescription="Create a new document." ma:contentTypeScope="" ma:versionID="7a72663e6a6380f27f8ac4422c527c8b">
  <xsd:schema xmlns:xsd="http://www.w3.org/2001/XMLSchema" xmlns:xs="http://www.w3.org/2001/XMLSchema" xmlns:p="http://schemas.microsoft.com/office/2006/metadata/properties" xmlns:ns2="07afbd2d-f5d6-4dbb-b3ff-820859a04789" xmlns:ns3="1327b3bd-87a0-433d-a5b2-a1dec08b1bcd" targetNamespace="http://schemas.microsoft.com/office/2006/metadata/properties" ma:root="true" ma:fieldsID="e9496ece2be38821f8fff69060912534" ns2:_="" ns3:_="">
    <xsd:import namespace="07afbd2d-f5d6-4dbb-b3ff-820859a04789"/>
    <xsd:import namespace="1327b3bd-87a0-433d-a5b2-a1dec08b1bcd"/>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element ref="ns3:MediaServiceDateTaken" minOccurs="0"/>
                <xsd:element ref="ns3:MediaServiceAutoTags" minOccurs="0"/>
                <xsd:element ref="ns3:MediaServiceGenerationTime" minOccurs="0"/>
                <xsd:element ref="ns3:MediaServiceEventHashCode" minOccurs="0"/>
                <xsd:element ref="ns3:MediaServiceAutoKeyPoints" minOccurs="0"/>
                <xsd:element ref="ns3:MediaServiceKeyPoints" minOccurs="0"/>
                <xsd:element ref="ns3:MediaServiceLocation" minOccurs="0"/>
                <xsd:element ref="ns3:MediaServiceOCR" minOccurs="0"/>
                <xsd:element ref="ns3:MediaLengthInSeconds" minOccurs="0"/>
                <xsd:element ref="ns3:lcf76f155ced4ddcb4097134ff3c332f" minOccurs="0"/>
                <xsd:element ref="ns2:TaxCatchAll" minOccurs="0"/>
                <xsd:element ref="ns3:MediaServiceObjectDetectorVersions" minOccurs="0"/>
                <xsd:element ref="ns3: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7afbd2d-f5d6-4dbb-b3ff-820859a04789"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internalName="SharedWithDetails" ma:readOnly="true">
      <xsd:simpleType>
        <xsd:restriction base="dms:Note">
          <xsd:maxLength value="255"/>
        </xsd:restriction>
      </xsd:simpleType>
    </xsd:element>
    <xsd:element name="TaxCatchAll" ma:index="23" nillable="true" ma:displayName="Taxonomy Catch All Column" ma:hidden="true" ma:list="{3f5fd6db-8dd0-4710-a5d3-9571f8614474}" ma:internalName="TaxCatchAll" ma:showField="CatchAllData" ma:web="07afbd2d-f5d6-4dbb-b3ff-820859a04789">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1327b3bd-87a0-433d-a5b2-a1dec08b1bcd"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MediaServiceDateTaken" ma:index="12" nillable="true" ma:displayName="MediaServiceDateTaken" ma:hidden="true" ma:internalName="MediaServiceDateTaken" ma:readOnly="true">
      <xsd:simpleType>
        <xsd:restriction base="dms:Text"/>
      </xsd:simpleType>
    </xsd:element>
    <xsd:element name="MediaServiceAutoTags" ma:index="13" nillable="true" ma:displayName="Tags" ma:internalName="MediaServiceAutoTags" ma:readOnly="true">
      <xsd:simpleType>
        <xsd:restriction base="dms:Text"/>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AutoKeyPoints" ma:index="16" nillable="true" ma:displayName="MediaServiceAutoKeyPoints" ma:hidden="true" ma:internalName="MediaServiceAutoKeyPoints" ma:readOnly="true">
      <xsd:simpleType>
        <xsd:restriction base="dms:Note"/>
      </xsd:simpleType>
    </xsd:element>
    <xsd:element name="MediaServiceKeyPoints" ma:index="17" nillable="true" ma:displayName="KeyPoints" ma:internalName="MediaServiceKeyPoints" ma:readOnly="true">
      <xsd:simpleType>
        <xsd:restriction base="dms:Note">
          <xsd:maxLength value="255"/>
        </xsd:restriction>
      </xsd:simpleType>
    </xsd:element>
    <xsd:element name="MediaServiceLocation" ma:index="18" nillable="true" ma:displayName="Location" ma:internalName="MediaServiceLocation" ma:readOnly="true">
      <xsd:simpleType>
        <xsd:restriction base="dms:Text"/>
      </xsd:simpleType>
    </xsd:element>
    <xsd:element name="MediaServiceOCR" ma:index="19" nillable="true" ma:displayName="Extracted Text" ma:internalName="MediaServiceOCR" ma:readOnly="true">
      <xsd:simpleType>
        <xsd:restriction base="dms:Note">
          <xsd:maxLength value="255"/>
        </xsd:restriction>
      </xsd:simpleType>
    </xsd:element>
    <xsd:element name="MediaLengthInSeconds" ma:index="20" nillable="true" ma:displayName="Length (seconds)" ma:internalName="MediaLengthInSeconds" ma:readOnly="true">
      <xsd:simpleType>
        <xsd:restriction base="dms:Unknown"/>
      </xsd:simpleType>
    </xsd:element>
    <xsd:element name="lcf76f155ced4ddcb4097134ff3c332f" ma:index="22" nillable="true" ma:taxonomy="true" ma:internalName="lcf76f155ced4ddcb4097134ff3c332f" ma:taxonomyFieldName="MediaServiceImageTags" ma:displayName="Image Tags" ma:readOnly="false" ma:fieldId="{5cf76f15-5ced-4ddc-b409-7134ff3c332f}" ma:taxonomyMulti="true" ma:sspId="4a4c9e2d-f8e3-4a57-bac9-17bee8f45792"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4"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5"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1327b3bd-87a0-433d-a5b2-a1dec08b1bcd">
      <Terms xmlns="http://schemas.microsoft.com/office/infopath/2007/PartnerControls"/>
    </lcf76f155ced4ddcb4097134ff3c332f>
    <TaxCatchAll xmlns="07afbd2d-f5d6-4dbb-b3ff-820859a04789" xsi:nil="true"/>
  </documentManagement>
</p:properties>
</file>

<file path=customXml/itemProps1.xml><?xml version="1.0" encoding="utf-8"?>
<ds:datastoreItem xmlns:ds="http://schemas.openxmlformats.org/officeDocument/2006/customXml" ds:itemID="{7DDC388E-1272-4476-9CE5-60B29B466CCB}">
  <ds:schemaRefs>
    <ds:schemaRef ds:uri="http://schemas.microsoft.com/sharepoint/v3/contenttype/forms"/>
  </ds:schemaRefs>
</ds:datastoreItem>
</file>

<file path=customXml/itemProps2.xml><?xml version="1.0" encoding="utf-8"?>
<ds:datastoreItem xmlns:ds="http://schemas.openxmlformats.org/officeDocument/2006/customXml" ds:itemID="{38CDA8C7-F975-45CA-B84C-D2D2BE893714}"/>
</file>

<file path=customXml/itemProps3.xml><?xml version="1.0" encoding="utf-8"?>
<ds:datastoreItem xmlns:ds="http://schemas.openxmlformats.org/officeDocument/2006/customXml" ds:itemID="{0C779C94-087C-4784-9A09-1832051447A4}">
  <ds:schemaRefs>
    <ds:schemaRef ds:uri="http://schemas.microsoft.com/office/2006/metadata/properties"/>
    <ds:schemaRef ds:uri="http://schemas.microsoft.com/office/infopath/2007/PartnerControl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Room Template Data</vt:lpstr>
      <vt:lpstr>Items In Room Template</vt:lpstr>
      <vt:lpstr>SC Set for Publish</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Shalyce Corney (Health Infrastructure)</dc:creator>
  <cp:lastModifiedBy>Shalyce Corney (Health Infrastructure)</cp:lastModifiedBy>
  <dcterms:created xsi:type="dcterms:W3CDTF">2017-03-13T06:10:35Z</dcterms:created>
  <dcterms:modified xsi:type="dcterms:W3CDTF">2025-05-08T04:33:19Z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0x010100837BD45C08FA4F49B72856AF101255AC</vt:lpwstr>
  </property>
  <property fmtid="{D5CDD505-2E9C-101B-9397-08002B2CF9AE}" pid="3" name="MSIP_Label_76a44f01-6907-4156-9b79-a71e6c56ad93_Enabled">
    <vt:lpwstr>true</vt:lpwstr>
  </property>
  <property fmtid="{D5CDD505-2E9C-101B-9397-08002B2CF9AE}" pid="4" name="MSIP_Label_76a44f01-6907-4156-9b79-a71e6c56ad93_SetDate">
    <vt:lpwstr>2025-05-08T04:33:19Z</vt:lpwstr>
  </property>
  <property fmtid="{D5CDD505-2E9C-101B-9397-08002B2CF9AE}" pid="5" name="MSIP_Label_76a44f01-6907-4156-9b79-a71e6c56ad93_Method">
    <vt:lpwstr>Privileged</vt:lpwstr>
  </property>
  <property fmtid="{D5CDD505-2E9C-101B-9397-08002B2CF9AE}" pid="6" name="MSIP_Label_76a44f01-6907-4156-9b79-a71e6c56ad93_Name">
    <vt:lpwstr>OFFICIAL</vt:lpwstr>
  </property>
  <property fmtid="{D5CDD505-2E9C-101B-9397-08002B2CF9AE}" pid="7" name="MSIP_Label_76a44f01-6907-4156-9b79-a71e6c56ad93_SiteId">
    <vt:lpwstr>a687a7bf-02db-43df-bcbb-e7a8bda611a2</vt:lpwstr>
  </property>
  <property fmtid="{D5CDD505-2E9C-101B-9397-08002B2CF9AE}" pid="8" name="MSIP_Label_76a44f01-6907-4156-9b79-a71e6c56ad93_ActionId">
    <vt:lpwstr>753c576c-eac3-4f62-ac83-30a1bce12b2c</vt:lpwstr>
  </property>
  <property fmtid="{D5CDD505-2E9C-101B-9397-08002B2CF9AE}" pid="9" name="MSIP_Label_76a44f01-6907-4156-9b79-a71e6c56ad93_ContentBits">
    <vt:lpwstr>0</vt:lpwstr>
  </property>
  <property fmtid="{D5CDD505-2E9C-101B-9397-08002B2CF9AE}" pid="10" name="MSIP_Label_76a44f01-6907-4156-9b79-a71e6c56ad93_Tag">
    <vt:lpwstr>10, 0, 1, 1</vt:lpwstr>
  </property>
  <property fmtid="{D5CDD505-2E9C-101B-9397-08002B2CF9AE}" pid="11" name="MediaServiceImageTags">
    <vt:lpwstr/>
  </property>
</Properties>
</file>