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hidePivotFieldList="1"/>
  <mc:AlternateContent xmlns:mc="http://schemas.openxmlformats.org/markup-compatibility/2006">
    <mc:Choice Requires="x15">
      <x15ac:absPath xmlns:x15ac="http://schemas.microsoft.com/office/spreadsheetml/2010/11/ac" url="https://nswhealth-my.sharepoint.com/personal/shalyce_corney_health_nsw_gov_au/Documents/Desktop/RDS Individual Exports/"/>
    </mc:Choice>
  </mc:AlternateContent>
  <xr:revisionPtr revIDLastSave="0" documentId="8_{A7832E1C-378C-4BB3-8F59-1F9D5CA8C675}" xr6:coauthVersionLast="47" xr6:coauthVersionMax="47" xr10:uidLastSave="{00000000-0000-0000-0000-000000000000}"/>
  <bookViews>
    <workbookView xWindow="-110" yWindow="-110" windowWidth="38620" windowHeight="21100" tabRatio="483" activeTab="1" xr2:uid="{00000000-000D-0000-FFFF-FFFF00000000}"/>
  </bookViews>
  <sheets>
    <sheet name="Room Template Data" sheetId="1" r:id="rId1"/>
    <sheet name="Items In Room Template" sheetId="3" r:id="rId2"/>
  </sheets>
  <definedNames>
    <definedName name="_xlnm._FilterDatabase" localSheetId="1" hidden="1">'Items In Room Template'!$A$7:$I$2916</definedName>
    <definedName name="_xlnm._FilterDatabase" localSheetId="0" hidden="1">'Room Template Data'!$A$7:$AK$158</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3" l="1"/>
  <c r="A2" i="1" a="1"/>
  <c r="A2" i="1" s="1"/>
  <c r="A2" i="3" a="1"/>
  <c r="A2" i="3" s="1"/>
  <c r="A5" i="3" a="1"/>
  <c r="A5" i="3" s="1"/>
  <c r="A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<sst xmlns="http://schemas.openxmlformats.org/spreadsheetml/2006/main" count="370" uniqueCount="200">
  <si>
    <t>Item Number</t>
  </si>
  <si>
    <t>Name</t>
  </si>
  <si>
    <t>Comment</t>
  </si>
  <si>
    <t>Code</t>
  </si>
  <si>
    <t>Template Name</t>
  </si>
  <si>
    <t>Standard Area</t>
  </si>
  <si>
    <t>RDS Rev: Name</t>
  </si>
  <si>
    <t>RDS Rev Date: Name</t>
  </si>
  <si>
    <t>Item List: Name</t>
  </si>
  <si>
    <t>Quantity</t>
  </si>
  <si>
    <t>Category: Name</t>
  </si>
  <si>
    <t>D+W</t>
  </si>
  <si>
    <t>Internal - Door 1</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</si>
  <si>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</si>
  <si>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</si>
  <si>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</si>
  <si>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</si>
  <si>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</si>
  <si>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</si>
  <si>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</si>
  <si>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</si>
  <si>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</si>
  <si>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</si>
  <si>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</si>
  <si>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</si>
  <si>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</si>
  <si>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</si>
  <si>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</si>
  <si>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</si>
  <si>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</si>
  <si>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</si>
  <si>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</si>
  <si>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</si>
  <si>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</si>
  <si>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</si>
  <si>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</si>
  <si>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</si>
  <si>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</si>
  <si>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</si>
  <si>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</si>
  <si>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</si>
  <si>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</si>
  <si>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</si>
  <si>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</si>
  <si>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</si>
  <si>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</si>
  <si>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</si>
  <si>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</si>
  <si>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</si>
  <si>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</si>
  <si>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</si>
  <si>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</si>
  <si>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</si>
  <si>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</si>
  <si>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</si>
  <si>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</si>
  <si>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</si>
  <si>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</si>
  <si>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</si>
  <si>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</si>
  <si>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</si>
  <si>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</si>
  <si>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</si>
  <si>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</si>
  <si>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</si>
  <si>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</si>
  <si>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</si>
  <si>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</si>
  <si>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</si>
  <si>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</si>
  <si>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</si>
  <si>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</si>
  <si>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 xml:space="preserve">Briefing - Hours of Operation </t>
  </si>
  <si>
    <t>Modeled Ceiling Height</t>
  </si>
  <si>
    <t>Performance Requirements - ICT and Audio Visual - AUDIO VISUAL: visitor experience system</t>
  </si>
  <si>
    <t>Standard Component Set</t>
  </si>
  <si>
    <t xml:space="preserve">24 hours </t>
  </si>
  <si>
    <t>to both sides</t>
  </si>
  <si>
    <t>AFDPR-006.01</t>
  </si>
  <si>
    <t>DOOR PROTECTION: plate, to 900H</t>
  </si>
  <si>
    <t>Inpatient Accommodation</t>
  </si>
  <si>
    <t>15.12.2025</t>
  </si>
  <si>
    <t>1 patient; 1-2 staff assisting as required</t>
  </si>
  <si>
    <t xml:space="preserve">~ The door is to be fitted with a lock that has an occupancy indicator and emergency release hardware. An outward swinging door is recommended to mitigate risk of accidental barricade in the event of a fall or loss of consciousness. If an inward swing is provided, an emergency release and pivot hinge to allow for the door to open outward is required. _x000D_
~ The floor finish at the entry to the ensuite is to be flush with the adjacent floor finish in the bedroom. The floor finish in the shower area must also be flush and continuous with the adjacent floor in the ensuite and is not to have a raised hob.  _x000D_
~ A tiled floor finish may be provided instead of floor vinyl, and it is recommended that where floor tiles are used, wall tiles are also used to achieve an appropriate join between floor and wall finishes. _x000D_
~ The slope of the floor to the drain in the shower must meet the relevant Australian/New Zealand building code compliance requirements. When meeting these requirements, the slope of the floor is then low enough to have minimal impact on patients using walking aids, patients with impaired mobility/balance, and staff assisting patients on commodes, wheelchairs, etc. _x000D_
~ Provision of reticulated medical gas outlets (e.g. oxygen and suction) may be considered depending on patient cohort requirements. Where provided, the location of the outlets should allow for use within the shower and on the toilet with standard tubing lengths. Mitigating contamination risk of medical gas outlets from toilet plume is to be considered (e.g. cover to outlets and associated attachments). _x000D_
~ Patient lifting tracks may be provided in adjacent bedrooms and this provision is to be confirmed at project level to suit clinical service requirements and local WHS policies for patient handling. Configuration (fixed track, traverse track, etc.), installation (recessed or ceiling mounted), weight rating/safe working load (SWL), and extent, including whether that track extends to transfer the patient to the ensuite or is for bed to chair/wheelchair/commode transfer only, must also be confirmed by project teams to inform requirements for the ceiling structure, door width and clearances in the ensuite. Where the path of the lifter track includes full transfer to/within the ensuite, the door height must be increased and the frame must be designed to accommodate linking between tracks. Selected track and lifter equipment must meet local infection prevention and control (IPC) policies and cleaning requirements._x000D_
~ The connection point of the hand-held shower is to be located, with consideration of the length of the hose, to ensure that the shower head is not in reach of the toilet bowl. Risk mitigation strategies (e.g. reduced pressure zone devices) to be used where this cannot be achieved. _x000D_
~ Grab rails are to be securely fixed to the wall with the structural support required to meet weight ratings/SWL that are to be confirmed at project level (generally accommodating patients up to 150kg for standard patient rooms). A drop-down grab rail may be provided to one side of the toilet and provision is dependent on the anticipated patient cohort requirements, additional support requirements are to be confirmed to accommodate the downward force on the cantilevered drop-down grab rail. _x000D_
~ A shower curtain and track are noted as optional, and inclusion of the curtain and track, or track only (to support flexibility for future provision of curtains) is to be confirmed at project level to suit local work, health and safety (WHS), and IPC policies. Where curtains and tracks are provided, operational models for cleaning and maintenance must be considered. _x000D_
~ The handwashing basin should include a detachable shroud to enclose pipe fittings. The shroud should be a separate element, rather than being integrally moulded with the basin. This separation ensures there is access to the plumbing (i.e. P-trap or S-bend) for maintenance, without requiring the removal of the entire basin. Refer to ‘Part D: infection Prevention and Control' for more information. _x000D_
~ The use of commodes, mobile patient transfer equipment and sit-to-stand equipment is to be considered when finalising fitting selection. It is recommended that the set out of the toilet suite and grab rails is tested with assistive equipment that is being considered or has been selected to ensure appropriate clearances, including coordination with the height of the toilet seat and the toilet lid. Clearance from the equipment to the grab rails should ensure there is no risk of pinching or finger entrapment. _x000D_
~ Operational models and IPC policies for use of a patient’s own mobility/transfer equipment, and any associated considerations for the design of the ensuite, are to be confirmed at project level. _x000D_
~ The type and size of toilet paper dispensers can vary significantly. Where large toilet paper dispensers (e.g. jumbo roll, multi-roll, interleaved tissue, etc.) are selected to suit operational models for restocking, the location of the dispenser must be confirmed, with particular focus on the location of the operable element of the dispenser in relation to the patient seated on the toilet. Locating larger toilet paper dispensers above the grab rail may be considered, but the placement and depth of the dispenser must not interfere with the use of the grabrail (e.g. by forcing a patient to reach around the dispenser to use the vertical section of the grab rail to pull themselves to a standing position) or with the clearances required for the use of assistive equipment (e.g. preventing a commode from fitting over the toilet). _x000D_
~ Toilet lids and seats are to be robust and suitable for long term, high frequency use. It is recommended that the toilet lid/seat is coloured to achieve a minimum 30% luminance contrast between the lid/seat, and the toilet pan, the floor, and the adjacent walls to support patients with visual impairments. _x000D_
~ Mobile duress coverage is to be assessed and planned at a department level and coverage of all patient areas is to suit local security and WHS policies and operational service requirements. _x000D_
~ A power outlet to support grooming, such as shaving and drying hair, is shown as optional. Local policies around provision and maintenance of electrical outlets in wet areas are to be confirmed to inform inclusion of a power outlet within the ensuite. Where provided, the outlet is to be located to comply with Australian and New Zealand Standards regarding the minimum distance from any water sources (i.e. basin spout and shower). _x000D_
~ Layout of ensuites should consider the positioning of plumbing fixtures in relation to fire and smoke walls in an overall department configuration to minimise the impact of penetrations required for pipework. </t>
  </si>
  <si>
    <t>ENS-NE</t>
  </si>
  <si>
    <t>Ensuite - Nested</t>
  </si>
  <si>
    <t>ENS-ST-C</t>
  </si>
  <si>
    <t xml:space="preserve">The Ensuite - Nested includes a shower, toilet and basin for use by a patient, either independently or with assistance. This Standard Component may be used in conjunction with the nested bedroom layout, and the ensuite and bedroom should be planned as a unit. </t>
  </si>
  <si>
    <t>AFDPR-056.01</t>
  </si>
  <si>
    <t>DOOR FRAME PROTECTION: full wrap, to 900H</t>
  </si>
  <si>
    <t>optional; provision dependent on frame material and finish and equipment movement in adjacent area</t>
  </si>
  <si>
    <t>FFE</t>
  </si>
  <si>
    <t>FIDI-256</t>
  </si>
  <si>
    <t>DISPENSER: soap, wall mounted</t>
  </si>
  <si>
    <t>to basin</t>
  </si>
  <si>
    <t>FIDI-231</t>
  </si>
  <si>
    <t>DISPENSER: paper towel, wall mounted</t>
  </si>
  <si>
    <t>FQWS-051</t>
  </si>
  <si>
    <t>BIN: general waste, 20L</t>
  </si>
  <si>
    <t>selection of basin and tapware to be coordinated to ensure compatibility</t>
  </si>
  <si>
    <t>MGFP-041</t>
  </si>
  <si>
    <t>FLOWMETER: oxygen</t>
  </si>
  <si>
    <t>ELSW-001</t>
  </si>
  <si>
    <t>SWITCH: light</t>
  </si>
  <si>
    <t>FIN</t>
  </si>
  <si>
    <t>CLFI-002</t>
  </si>
  <si>
    <t>CEILING FINISH: paint, clinical areas</t>
  </si>
  <si>
    <t>Ceiling Finish 2</t>
  </si>
  <si>
    <t>FLSK-021</t>
  </si>
  <si>
    <t>SKIRTING: vinyl, integral with floor vinyl, coved</t>
  </si>
  <si>
    <t>Floor Skirting</t>
  </si>
  <si>
    <t>Wall Finish 1</t>
  </si>
  <si>
    <t>CLCN-031</t>
  </si>
  <si>
    <t>CORNICE: square set</t>
  </si>
  <si>
    <t>Ceiling Cornice</t>
  </si>
  <si>
    <t>to be shadow angle cornice if drop-in ceiling tiles are provided</t>
  </si>
  <si>
    <t>Floor Finish 1</t>
  </si>
  <si>
    <t>Ceiling Finish 1</t>
  </si>
  <si>
    <t>SER</t>
  </si>
  <si>
    <t>ELGP-201</t>
  </si>
  <si>
    <t>GPO: double, wall mounted</t>
  </si>
  <si>
    <t>HYDR-201</t>
  </si>
  <si>
    <t>DIRECT CONNECTION: wastewater, general</t>
  </si>
  <si>
    <t>DOHI-003.01</t>
  </si>
  <si>
    <t>DOOR: hinged, 1 leaf, 900 clear opening, solid</t>
  </si>
  <si>
    <t>FIBM-102</t>
  </si>
  <si>
    <t>MIRROR: fixed, safety glass, frameless</t>
  </si>
  <si>
    <t>FIHR-026</t>
  </si>
  <si>
    <t>HOOK: coat</t>
  </si>
  <si>
    <t>HYTP-431</t>
  </si>
  <si>
    <t>OUTLET: water, cold</t>
  </si>
  <si>
    <t>WLFI-011.07</t>
  </si>
  <si>
    <t>WALL FINISH: vinyl, full height</t>
  </si>
  <si>
    <t>CLFS-013</t>
  </si>
  <si>
    <t>CEILING: flush set, suspended, moisture resistant</t>
  </si>
  <si>
    <t>HYDR-021</t>
  </si>
  <si>
    <t>DRAIN: floor waste, round</t>
  </si>
  <si>
    <t>to be tiles if tiled floor is provided</t>
  </si>
  <si>
    <t>tiles are also acceptable</t>
  </si>
  <si>
    <t>FLVY-114</t>
  </si>
  <si>
    <t>FLOOR FINISH: vinyl, seamless, non-slip, wet area, barefoot</t>
  </si>
  <si>
    <t>moisture resistant drop-in ceiling tiles are also acceptable</t>
  </si>
  <si>
    <t>FIRT-151</t>
  </si>
  <si>
    <t>GRAB RAIL: shower, straight, horizontal</t>
  </si>
  <si>
    <t>may be combined with vertical shower rail</t>
  </si>
  <si>
    <t>1 to basin, 1 to shower</t>
  </si>
  <si>
    <t>FIDI-281</t>
  </si>
  <si>
    <t>HOLDER: soap/shampoo, wall mounted</t>
  </si>
  <si>
    <t>FIDI-301</t>
  </si>
  <si>
    <t>DISPENSER: toilet paper, wall mounted</t>
  </si>
  <si>
    <t>FIRT-101</t>
  </si>
  <si>
    <t>GRAB RAIL: straight, horizontal</t>
  </si>
  <si>
    <t>for use as a towel rail while ensuring adequate strength and fixings if used for support</t>
  </si>
  <si>
    <t>FQGE-102</t>
  </si>
  <si>
    <t>CURTAIN: shower</t>
  </si>
  <si>
    <t>optional; provision to be confirmed to suit local IPC policies and operational models for cleaning/replacement</t>
  </si>
  <si>
    <t>FQWS-331</t>
  </si>
  <si>
    <t>BIN: sanitary waste</t>
  </si>
  <si>
    <t>FIRT-061</t>
  </si>
  <si>
    <t>TRACK: curtain, shower</t>
  </si>
  <si>
    <t>optional; provision to be confirmed to suit local IPC policies and operational models for cleaning/replacement of curtains</t>
  </si>
  <si>
    <t>optional; for oxygen outlet if provided; provision dependent on patient cohort requirements</t>
  </si>
  <si>
    <t>vertical rail may be combined with horizontal grab rail</t>
  </si>
  <si>
    <t>HYTP-433</t>
  </si>
  <si>
    <t>OUTLET: water, warm</t>
  </si>
  <si>
    <t>optional, to support grooming (ie, shaving, hair drying, etc); inclusion to be informed by local policies on the provision and maintenance of electrical outlets in wet areas</t>
  </si>
  <si>
    <t>floor slope/fall to comply with relevant building code requirements</t>
  </si>
  <si>
    <t>MGAS-043</t>
  </si>
  <si>
    <t>OUTLET: oxygen (O2), wall mounted</t>
  </si>
  <si>
    <t>optional, may be considered in ensuites on selected specialised units to suit patient cohort requirements in line with local jurisdictional policies</t>
  </si>
  <si>
    <t>located outside door</t>
  </si>
  <si>
    <t>ITCL-122</t>
  </si>
  <si>
    <t>BUTTON: nurse call, patient to staff call, with cancel, wall mounted, wet area</t>
  </si>
  <si>
    <t>to shower</t>
  </si>
  <si>
    <t>with detachable shroud to pipework</t>
  </si>
  <si>
    <t>to toilet; placement to be coordinated with grabrails and toilet paper dispenser to ensure reach from seated position on toilet and from the floor in case of a fall</t>
  </si>
  <si>
    <t>ITCL-182</t>
  </si>
  <si>
    <t>BUTTON: nurse call, staff assist, with cancel, wall mounted, wet area</t>
  </si>
  <si>
    <t>ITCL-192</t>
  </si>
  <si>
    <t>BUTTON: nurse call, emergency, with cancel, wall mounted, wet area</t>
  </si>
  <si>
    <t>HYTP-051</t>
  </si>
  <si>
    <t>TAPWARE: basin, mixer, fixture mounted</t>
  </si>
  <si>
    <t>HYTP-251</t>
  </si>
  <si>
    <t>TAPWARE: shower, mixer</t>
  </si>
  <si>
    <t>HYBA-142</t>
  </si>
  <si>
    <t>BASIN: type C, handwashing, with integral single shelf</t>
  </si>
  <si>
    <t>HYSH-056</t>
  </si>
  <si>
    <t>SHOWER: hand-held, connection on wall, bracket on vertical wall mounted rail</t>
  </si>
  <si>
    <t>HYWC-031</t>
  </si>
  <si>
    <t>TOILET SUITE: patient</t>
  </si>
  <si>
    <t>MMGE-024</t>
  </si>
  <si>
    <t>CHAIR: shower</t>
  </si>
  <si>
    <t>may be shared between multiple rooms and stored in central equipment store</t>
  </si>
  <si>
    <t>type, size and placement to be confirmed at project level and coordinated with selected toilet, grabrails, assistive equipment and nurse call buttons</t>
  </si>
  <si>
    <t>FIRT-125</t>
  </si>
  <si>
    <t>GRAB RAIL: toilet, 90 degree</t>
  </si>
  <si>
    <t>FIRT-136</t>
  </si>
  <si>
    <t>GRAB RAIL: toilet, drop down</t>
  </si>
  <si>
    <t>optional; provision dependent on patient cohort requirements; ensure adequate in-wall supports if provided</t>
  </si>
  <si>
    <t>lock with occupancy indicator and emergency release hardware required; outward swing recommended, emergency release is required hardware to allow for outward opening if an inward swing is provided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</si>
</sst>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 #,##0.00_);_(* \(#,##0.00\);_(* &quot;-&quot;??_);_(@_)"/>
  </numFmts>
  <fonts count="12"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
      <sz val="8"/>
      <color rgb="FFFF0000"/>
      <name val="Calibri"/>
      <family val="2"/>
      <scheme val="minor"/>
    </font>
    <font>
      <sz val="11"/>
      <name val="Calibri"/>
      <family val="2"/>
    </font>
    <font>
      <b/>
      <i/>
      <sz val="11"/>
      <color rgb="FFFFFFFF"/>
      <name val="Calibri"/>
      <family val="2"/>
    </font>
  </fonts>
  <fills count="8">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
      <patternFill patternType="solid">
        <fgColor rgb="FF0E9ED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768">
    <xf numFmtId="0" fontId="0"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10" fillId="0" borderId="0"/>
    <xf numFmtId="0" fontId="11" fillId="7" borderId="0">
      <alignment wrapText="1"/>
    </xf>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cellStyleXfs>
  <cellXfs count="39">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0" fontId="0" fillId="0" borderId="0" xfId="0" applyAlignment="1">
      <alignment horizontal="center" vertical="center"/>
    </xf>
    <xf numFmtId="0" fontId="2" fillId="2" borderId="3" xfId="0" applyFont="1" applyFill="1" applyBorder="1" applyAlignment="1">
      <alignment horizontal="center" vertical="top" wrapText="1"/>
    </xf>
    <xf numFmtId="1" fontId="0" fillId="0" borderId="0" xfId="0" applyNumberFormat="1" applyAlignment="1">
      <alignment horizontal="center" vertical="center"/>
    </xf>
    <xf numFmtId="0" fontId="2" fillId="2" borderId="3" xfId="0" applyFont="1" applyFill="1" applyBorder="1" applyAlignment="1">
      <alignment horizontal="left" vertical="top" wrapText="1"/>
    </xf>
    <xf numFmtId="1" fontId="0" fillId="0" borderId="0" xfId="0" applyNumberFormat="1" applyAlignment="1">
      <alignment horizontal="left" vertical="center"/>
    </xf>
    <xf numFmtId="49" fontId="0" fillId="0" borderId="0" xfId="0" applyNumberFormat="1" applyAlignment="1">
      <alignment horizontal="left"/>
    </xf>
    <xf numFmtId="49" fontId="7" fillId="0" borderId="0" xfId="0" applyNumberFormat="1" applyFont="1" applyAlignment="1">
      <alignment vertical="center"/>
    </xf>
    <xf numFmtId="49" fontId="0" fillId="0" borderId="0" xfId="0" applyNumberFormat="1" applyAlignment="1">
      <alignment horizontal="left" vertical="center"/>
    </xf>
    <xf numFmtId="0" fontId="0" fillId="0" borderId="0" xfId="0" applyAlignment="1">
      <alignment vertical="center"/>
    </xf>
    <xf numFmtId="0" fontId="9" fillId="0" borderId="0" xfId="0" applyFont="1" applyAlignment="1">
      <alignment vertical="center" wrapText="1"/>
    </xf>
    <xf numFmtId="49" fontId="7" fillId="0" borderId="0" xfId="0" applyNumberFormat="1" applyFont="1"/>
    <xf numFmtId="49" fontId="0" fillId="0" borderId="0" xfId="0" applyNumberFormat="1"/>
  </cellXfs>
  <cellStyles count="768">
    <cellStyle name="Comma 2" xfId="46" xr:uid="{C011B348-6767-4DE8-8CD8-6D4AA9E99309}"/>
    <cellStyle name="Comma 2 2" xfId="94" xr:uid="{BEC3E8E7-CAA0-4A7B-81F5-249B8E4153A5}"/>
    <cellStyle name="Comma 2 2 2" xfId="192" xr:uid="{085B1EFB-CF96-4154-93FC-1DCB9471D44E}"/>
    <cellStyle name="Comma 2 2 2 2" xfId="384" xr:uid="{612A1EEB-33FC-45DE-9B69-BFC5FA24B648}"/>
    <cellStyle name="Comma 2 2 2 2 2" xfId="767" xr:uid="{F48D504E-F418-4962-BDD2-E93674BA3319}"/>
    <cellStyle name="Comma 2 2 2 3" xfId="575" xr:uid="{6878A595-D2F0-4938-BDA0-D6BCA1AB41FF}"/>
    <cellStyle name="Comma 2 2 3" xfId="288" xr:uid="{B70405E5-945A-4567-80DD-14FDB9A71CC5}"/>
    <cellStyle name="Comma 2 2 3 2" xfId="671" xr:uid="{538B797B-5955-430F-A058-E1188B9FDC89}"/>
    <cellStyle name="Comma 2 2 4" xfId="479" xr:uid="{94A76247-EECB-4479-B867-493B63B181FA}"/>
    <cellStyle name="Comma 2 3" xfId="144" xr:uid="{E5FD569F-386F-43EE-BC67-017A2D7ED57D}"/>
    <cellStyle name="Comma 2 3 2" xfId="336" xr:uid="{D6D2506A-462E-439A-993B-97148531617C}"/>
    <cellStyle name="Comma 2 3 2 2" xfId="719" xr:uid="{85374225-27AA-43E2-8972-A7715AA42DF0}"/>
    <cellStyle name="Comma 2 3 3" xfId="527" xr:uid="{2B816BEF-EB4C-4220-A902-C647CFE1B562}"/>
    <cellStyle name="Comma 2 4" xfId="240" xr:uid="{0BA13DF9-28A9-4F87-886B-64A81AD076E5}"/>
    <cellStyle name="Comma 2 4 2" xfId="623" xr:uid="{DB66D97C-AFDA-4897-A721-5BAD57850A61}"/>
    <cellStyle name="Comma 2 5" xfId="431" xr:uid="{49F642BC-36D5-483F-9CA9-F666F24E7A5E}"/>
    <cellStyle name="header" xfId="96" xr:uid="{F4F75ABC-E597-4F78-9C10-ABCDE27436F1}"/>
    <cellStyle name="Normal" xfId="0" builtinId="0"/>
    <cellStyle name="Normal 10" xfId="193" xr:uid="{640A87E8-7AF2-4401-BC35-F6E42A96BE7B}"/>
    <cellStyle name="Normal 10 2" xfId="576" xr:uid="{E21ABA93-57B3-4F34-B80C-3E49E912FA43}"/>
    <cellStyle name="Normal 2" xfId="1" xr:uid="{0A8BE6C1-3434-40F9-82F6-8A96903EC10C}"/>
    <cellStyle name="Normal 2 2" xfId="2" xr:uid="{97BA4588-79C6-4F04-9939-0508155B397F}"/>
    <cellStyle name="Normal 2 2 2" xfId="7" xr:uid="{C8BE5BFF-2DD2-4D90-BC10-4A241100F3AE}"/>
    <cellStyle name="Normal 2 2 2 2" xfId="18" xr:uid="{48A6BE1D-5431-4184-93DB-EECC7DACA594}"/>
    <cellStyle name="Normal 2 2 2 2 2" xfId="40" xr:uid="{929DE8B0-A326-4390-9FBF-CD8C70FBC519}"/>
    <cellStyle name="Normal 2 2 2 2 2 2" xfId="88" xr:uid="{A169EE1B-EDF5-4354-BB8B-754E1C586FA7}"/>
    <cellStyle name="Normal 2 2 2 2 2 2 2" xfId="186" xr:uid="{3BDDC751-8E67-4909-93AD-CE02D6083180}"/>
    <cellStyle name="Normal 2 2 2 2 2 2 2 2" xfId="378" xr:uid="{AE35D05A-A023-41DB-8EEB-5DF568BEAFC6}"/>
    <cellStyle name="Normal 2 2 2 2 2 2 2 2 2" xfId="761" xr:uid="{48DB2B87-5F84-4EAA-B639-773F24A1F3AE}"/>
    <cellStyle name="Normal 2 2 2 2 2 2 2 3" xfId="569" xr:uid="{0DE0BC79-309A-435A-AC8E-63FF84AE20D2}"/>
    <cellStyle name="Normal 2 2 2 2 2 2 3" xfId="282" xr:uid="{B856B749-6A85-42B8-BC22-57120A053664}"/>
    <cellStyle name="Normal 2 2 2 2 2 2 3 2" xfId="665" xr:uid="{B2400511-B211-44B4-9237-4C3A4B8DD549}"/>
    <cellStyle name="Normal 2 2 2 2 2 2 4" xfId="473" xr:uid="{0FA87FA9-9CC4-4A43-8C78-A1A1D4B7143C}"/>
    <cellStyle name="Normal 2 2 2 2 2 3" xfId="138" xr:uid="{DEDB2487-649C-4DC6-A9FF-38B18A10153E}"/>
    <cellStyle name="Normal 2 2 2 2 2 3 2" xfId="330" xr:uid="{C2413691-9FBB-4FD6-BE76-F5B5415C9DE3}"/>
    <cellStyle name="Normal 2 2 2 2 2 3 2 2" xfId="713" xr:uid="{171FE37B-7022-4F8F-83C8-23A534CC7865}"/>
    <cellStyle name="Normal 2 2 2 2 2 3 3" xfId="521" xr:uid="{DDB87584-294C-4E38-9621-65A7A9DF39D6}"/>
    <cellStyle name="Normal 2 2 2 2 2 4" xfId="234" xr:uid="{74925659-EC1A-4EDE-94D1-E273AFA22BD7}"/>
    <cellStyle name="Normal 2 2 2 2 2 4 2" xfId="617" xr:uid="{DAA0F231-8EF3-41E1-85FC-8B31D4DFDFF2}"/>
    <cellStyle name="Normal 2 2 2 2 2 5" xfId="425" xr:uid="{48D98CA7-8A55-473F-B35E-C91A16AB314C}"/>
    <cellStyle name="Normal 2 2 2 2 3" xfId="66" xr:uid="{739766F5-0995-4943-B1E7-6AC5FA5AD791}"/>
    <cellStyle name="Normal 2 2 2 2 3 2" xfId="164" xr:uid="{1946BA17-F33A-45D9-B407-358F7E0D0608}"/>
    <cellStyle name="Normal 2 2 2 2 3 2 2" xfId="356" xr:uid="{42F671BD-3C72-46BC-86B6-4EAC24B3D922}"/>
    <cellStyle name="Normal 2 2 2 2 3 2 2 2" xfId="739" xr:uid="{D39A062C-A7EA-4F72-92EB-D445B73098A8}"/>
    <cellStyle name="Normal 2 2 2 2 3 2 3" xfId="547" xr:uid="{318535DB-2220-4274-A3CD-26822EE731AE}"/>
    <cellStyle name="Normal 2 2 2 2 3 3" xfId="260" xr:uid="{C177A4EA-B16D-47FB-9B7D-256FE2855505}"/>
    <cellStyle name="Normal 2 2 2 2 3 3 2" xfId="643" xr:uid="{8EE046C9-8129-498E-9C33-2770DB1D2501}"/>
    <cellStyle name="Normal 2 2 2 2 3 4" xfId="451" xr:uid="{9FF98177-BE40-4D5E-944D-47686DE141CA}"/>
    <cellStyle name="Normal 2 2 2 2 4" xfId="116" xr:uid="{D0AA5470-B62F-4D56-A892-02589553F93A}"/>
    <cellStyle name="Normal 2 2 2 2 4 2" xfId="308" xr:uid="{252F4404-F4AB-4FC4-A9C8-F64C1BDBEAE9}"/>
    <cellStyle name="Normal 2 2 2 2 4 2 2" xfId="691" xr:uid="{10A120AF-AECE-4DB4-9CD7-400F8430188A}"/>
    <cellStyle name="Normal 2 2 2 2 4 3" xfId="499" xr:uid="{C3D17354-262F-49AD-9FD9-540408B54F05}"/>
    <cellStyle name="Normal 2 2 2 2 5" xfId="212" xr:uid="{AAC036E2-5C1E-4988-9508-10498BF6411B}"/>
    <cellStyle name="Normal 2 2 2 2 5 2" xfId="595" xr:uid="{9F4729A5-EEAC-4F36-8AD9-773456BBFE68}"/>
    <cellStyle name="Normal 2 2 2 2 6" xfId="403" xr:uid="{616BF6D3-ACCE-4830-AC5D-03C4839329C9}"/>
    <cellStyle name="Normal 2 2 2 3" xfId="29" xr:uid="{BF0E4A79-234B-4D6D-9F48-D655282F6281}"/>
    <cellStyle name="Normal 2 2 2 3 2" xfId="77" xr:uid="{CA3F08C9-48A3-4D83-BF65-607EF795C6A3}"/>
    <cellStyle name="Normal 2 2 2 3 2 2" xfId="175" xr:uid="{30373CC2-1ACB-4383-A1AF-8B6841507621}"/>
    <cellStyle name="Normal 2 2 2 3 2 2 2" xfId="367" xr:uid="{A6EE0B22-E177-4A64-AC44-0BB92F30EF11}"/>
    <cellStyle name="Normal 2 2 2 3 2 2 2 2" xfId="750" xr:uid="{8ECC047F-48B6-4C18-A7E4-CE85D21E85D8}"/>
    <cellStyle name="Normal 2 2 2 3 2 2 3" xfId="558" xr:uid="{B4670CF4-1288-490C-B16F-A146B6F80F94}"/>
    <cellStyle name="Normal 2 2 2 3 2 3" xfId="271" xr:uid="{42D5BCCA-7A95-4F0B-908F-C756D404C7D0}"/>
    <cellStyle name="Normal 2 2 2 3 2 3 2" xfId="654" xr:uid="{F2727918-55B4-4BC9-832B-FF30569471AF}"/>
    <cellStyle name="Normal 2 2 2 3 2 4" xfId="462" xr:uid="{EAAF0F5A-1167-44CB-86B2-437169DA0C32}"/>
    <cellStyle name="Normal 2 2 2 3 3" xfId="127" xr:uid="{D3120466-7B60-42AE-8A2D-6D3AA54FDB2B}"/>
    <cellStyle name="Normal 2 2 2 3 3 2" xfId="319" xr:uid="{CED7D640-F132-46AC-B72E-3931826F729C}"/>
    <cellStyle name="Normal 2 2 2 3 3 2 2" xfId="702" xr:uid="{CA692593-F00E-46FC-9BC0-621AE78637E5}"/>
    <cellStyle name="Normal 2 2 2 3 3 3" xfId="510" xr:uid="{0B9D825A-3536-40E4-BCFF-58BCDC6AA002}"/>
    <cellStyle name="Normal 2 2 2 3 4" xfId="223" xr:uid="{24800B0F-D73F-454F-8671-985AC186783B}"/>
    <cellStyle name="Normal 2 2 2 3 4 2" xfId="606" xr:uid="{BC8E9A72-8D5E-47C4-9D92-9BE69DB15F60}"/>
    <cellStyle name="Normal 2 2 2 3 5" xfId="414" xr:uid="{8E90ADD8-BC42-494C-8228-7B07E529F4B0}"/>
    <cellStyle name="Normal 2 2 2 4" xfId="55" xr:uid="{CBFBB686-0826-4F87-BE7F-6FC0176E5030}"/>
    <cellStyle name="Normal 2 2 2 4 2" xfId="153" xr:uid="{EB671F55-EC9A-47D4-9A81-FE7E32FADE45}"/>
    <cellStyle name="Normal 2 2 2 4 2 2" xfId="345" xr:uid="{D422FEBA-51BA-47D1-9C76-BAF8E066F6A3}"/>
    <cellStyle name="Normal 2 2 2 4 2 2 2" xfId="728" xr:uid="{E22480CF-75D2-4B80-9AB2-2F04542F99BF}"/>
    <cellStyle name="Normal 2 2 2 4 2 3" xfId="536" xr:uid="{E9B6508F-7023-4470-B07F-030FFFDAFD25}"/>
    <cellStyle name="Normal 2 2 2 4 3" xfId="249" xr:uid="{0BEB38C5-D34F-4195-B313-7D635B994EA0}"/>
    <cellStyle name="Normal 2 2 2 4 3 2" xfId="632" xr:uid="{D30380D2-7734-4456-8DC8-E023ACDE5E93}"/>
    <cellStyle name="Normal 2 2 2 4 4" xfId="440" xr:uid="{58025FEB-E1F2-4E5E-AF31-4BFFECE7FA9E}"/>
    <cellStyle name="Normal 2 2 2 5" xfId="105" xr:uid="{B023B70B-0139-47BC-AED2-9CBE8A5CD7E1}"/>
    <cellStyle name="Normal 2 2 2 5 2" xfId="297" xr:uid="{DEE400FB-231C-4704-8D32-A4DC12093C2D}"/>
    <cellStyle name="Normal 2 2 2 5 2 2" xfId="680" xr:uid="{443D4D39-FF73-4369-A34A-8F85917A5875}"/>
    <cellStyle name="Normal 2 2 2 5 3" xfId="488" xr:uid="{1FEC1E21-46CA-471C-A558-68BD6A36680E}"/>
    <cellStyle name="Normal 2 2 2 6" xfId="201" xr:uid="{4F8DED84-F7D6-4E86-B2CA-BA9331ECDF5E}"/>
    <cellStyle name="Normal 2 2 2 6 2" xfId="584" xr:uid="{F3EB2CD4-BA66-4B41-90D5-EBFF023769BC}"/>
    <cellStyle name="Normal 2 2 2 7" xfId="392" xr:uid="{D2283036-069F-4019-A2FE-9D3FD2582F02}"/>
    <cellStyle name="Normal 2 2 3" xfId="13" xr:uid="{94E3468E-F9B2-4A1B-BDB3-9CB9650E0A6E}"/>
    <cellStyle name="Normal 2 2 3 2" xfId="35" xr:uid="{49E13576-1761-4CDD-A86B-9B6FF7DC42FE}"/>
    <cellStyle name="Normal 2 2 3 2 2" xfId="83" xr:uid="{0B428003-D315-47D8-98F8-A629E78DC8D0}"/>
    <cellStyle name="Normal 2 2 3 2 2 2" xfId="181" xr:uid="{7CA33AC7-7AE5-47A9-A897-B1F2EE5E59D1}"/>
    <cellStyle name="Normal 2 2 3 2 2 2 2" xfId="373" xr:uid="{4608670A-5709-47C6-ADE7-4120AAA8B64A}"/>
    <cellStyle name="Normal 2 2 3 2 2 2 2 2" xfId="756" xr:uid="{3B70FD64-461A-4CD6-90C0-B2C3F6069F3B}"/>
    <cellStyle name="Normal 2 2 3 2 2 2 3" xfId="564" xr:uid="{CE9EB6D9-F80A-4930-BDC2-FA2E6AB9C354}"/>
    <cellStyle name="Normal 2 2 3 2 2 3" xfId="277" xr:uid="{6E400E19-C1F1-47C7-A09C-87122FB8E29A}"/>
    <cellStyle name="Normal 2 2 3 2 2 3 2" xfId="660" xr:uid="{7D357A5D-CDC5-4327-87A2-D3A6EFF89D14}"/>
    <cellStyle name="Normal 2 2 3 2 2 4" xfId="468" xr:uid="{E52AEDCB-58F0-45BF-A1DD-1423B5CB1529}"/>
    <cellStyle name="Normal 2 2 3 2 3" xfId="133" xr:uid="{992A10D8-485F-458F-9A51-352FEF504DBE}"/>
    <cellStyle name="Normal 2 2 3 2 3 2" xfId="325" xr:uid="{8A8A276E-3A8A-42EB-9E20-88C054D4A469}"/>
    <cellStyle name="Normal 2 2 3 2 3 2 2" xfId="708" xr:uid="{97752953-932F-4123-9F88-7D74312D0E32}"/>
    <cellStyle name="Normal 2 2 3 2 3 3" xfId="516" xr:uid="{4ED376E9-B95D-4316-A8A7-9A6B2EF7BA41}"/>
    <cellStyle name="Normal 2 2 3 2 4" xfId="229" xr:uid="{6B72A890-4516-46A7-9B13-0458D810422D}"/>
    <cellStyle name="Normal 2 2 3 2 4 2" xfId="612" xr:uid="{778D6ED0-8968-49B0-9846-0C334E3D4BE9}"/>
    <cellStyle name="Normal 2 2 3 2 5" xfId="420" xr:uid="{2C3A0DA4-1B15-4ECE-995E-FCBD4246E319}"/>
    <cellStyle name="Normal 2 2 3 3" xfId="61" xr:uid="{A856E859-C8D1-44B1-BDE6-0DB9DFDC7575}"/>
    <cellStyle name="Normal 2 2 3 3 2" xfId="159" xr:uid="{B51ECCD8-1784-4F4B-9333-EA61DBD355E9}"/>
    <cellStyle name="Normal 2 2 3 3 2 2" xfId="351" xr:uid="{E1E04C42-86FA-403A-846A-5169C4AC0B7E}"/>
    <cellStyle name="Normal 2 2 3 3 2 2 2" xfId="734" xr:uid="{7823346B-656E-4B1D-BFE0-1E6252E456E5}"/>
    <cellStyle name="Normal 2 2 3 3 2 3" xfId="542" xr:uid="{377A7B71-98F8-4167-9971-DA728118A7B7}"/>
    <cellStyle name="Normal 2 2 3 3 3" xfId="255" xr:uid="{FD54B3B0-8321-478B-8ADB-FED21A8BCEDB}"/>
    <cellStyle name="Normal 2 2 3 3 3 2" xfId="638" xr:uid="{54E0E902-5704-4DC1-A341-A86B008F1DAC}"/>
    <cellStyle name="Normal 2 2 3 3 4" xfId="446" xr:uid="{EBAB55F3-7D11-4EE1-ACE6-32A6ECDCD40B}"/>
    <cellStyle name="Normal 2 2 3 4" xfId="111" xr:uid="{6F86B2B3-B03B-439D-8C3A-DE9E116BEB82}"/>
    <cellStyle name="Normal 2 2 3 4 2" xfId="303" xr:uid="{06F3E612-FB37-4C57-B68F-504A64F143BF}"/>
    <cellStyle name="Normal 2 2 3 4 2 2" xfId="686" xr:uid="{AB2763ED-1C55-4430-8644-FAA66B631BC6}"/>
    <cellStyle name="Normal 2 2 3 4 3" xfId="494" xr:uid="{EA9165DC-1D01-44CC-A719-C9E51C458502}"/>
    <cellStyle name="Normal 2 2 3 5" xfId="207" xr:uid="{2FDA6577-BFBE-49A7-848D-F46AAA814A67}"/>
    <cellStyle name="Normal 2 2 3 5 2" xfId="590" xr:uid="{95CAC8EA-AC90-489D-AB97-78A1E20DA2C9}"/>
    <cellStyle name="Normal 2 2 3 6" xfId="398" xr:uid="{68415905-324C-498E-B6EE-F77979A03B31}"/>
    <cellStyle name="Normal 2 2 4" xfId="24" xr:uid="{CCFCA6EA-2A2B-4F22-98CE-F430B581F800}"/>
    <cellStyle name="Normal 2 2 4 2" xfId="72" xr:uid="{1351D9D4-220C-4FAA-A46A-08CA8E48CA38}"/>
    <cellStyle name="Normal 2 2 4 2 2" xfId="170" xr:uid="{B3AD9406-BCFC-4FC4-80AF-E7B17F0D20F8}"/>
    <cellStyle name="Normal 2 2 4 2 2 2" xfId="362" xr:uid="{2CF5177D-1E12-4168-8A9A-428ABC26B9D5}"/>
    <cellStyle name="Normal 2 2 4 2 2 2 2" xfId="745" xr:uid="{4DC15736-FF4A-4091-8C70-A417BF6EAB34}"/>
    <cellStyle name="Normal 2 2 4 2 2 3" xfId="553" xr:uid="{D84098D1-5786-49F5-BE3C-4072103166F0}"/>
    <cellStyle name="Normal 2 2 4 2 3" xfId="266" xr:uid="{1AB2DF1F-E926-4A13-8609-8AFFA0E23EC2}"/>
    <cellStyle name="Normal 2 2 4 2 3 2" xfId="649" xr:uid="{2A3EF242-C118-40CE-9F52-1D16B28C098B}"/>
    <cellStyle name="Normal 2 2 4 2 4" xfId="457" xr:uid="{A433E2B1-FE65-49F5-853E-919A7171E9A6}"/>
    <cellStyle name="Normal 2 2 4 3" xfId="122" xr:uid="{37EE8ED5-2D8B-4F13-AE46-7FAA384197C8}"/>
    <cellStyle name="Normal 2 2 4 3 2" xfId="314" xr:uid="{D0F1EF92-E846-4322-9C13-43B75399C0CF}"/>
    <cellStyle name="Normal 2 2 4 3 2 2" xfId="697" xr:uid="{FD7BC228-AE85-4E9F-82FB-CB6CF8DDE83E}"/>
    <cellStyle name="Normal 2 2 4 3 3" xfId="505" xr:uid="{E7A6BD4C-0C20-4DC2-BC35-DC76D2287CC8}"/>
    <cellStyle name="Normal 2 2 4 4" xfId="218" xr:uid="{0C353384-879D-430E-95EF-551BBA448CEE}"/>
    <cellStyle name="Normal 2 2 4 4 2" xfId="601" xr:uid="{10AD05FB-565D-41A9-9A1B-8AB4530CB4AE}"/>
    <cellStyle name="Normal 2 2 4 5" xfId="409" xr:uid="{D05A3F60-7B28-402A-8C1A-A8F88F345D20}"/>
    <cellStyle name="Normal 2 2 5" xfId="50" xr:uid="{F1ABD57D-69A2-4AAE-B6F9-683AAFB02F72}"/>
    <cellStyle name="Normal 2 2 5 2" xfId="148" xr:uid="{1D3AB785-4330-400E-ACA6-F17577F26961}"/>
    <cellStyle name="Normal 2 2 5 2 2" xfId="340" xr:uid="{40D1DC40-B721-4F60-9A3D-53AF286D4A9F}"/>
    <cellStyle name="Normal 2 2 5 2 2 2" xfId="723" xr:uid="{46C815A4-DCE7-4A6C-A2CB-B32CD333A789}"/>
    <cellStyle name="Normal 2 2 5 2 3" xfId="531" xr:uid="{AD1BC0BD-0DC3-42F4-B7F5-BE26377A4AD6}"/>
    <cellStyle name="Normal 2 2 5 3" xfId="244" xr:uid="{94D256F4-8D30-49E8-95A7-8ADA1ED773F5}"/>
    <cellStyle name="Normal 2 2 5 3 2" xfId="627" xr:uid="{EAD8DBF2-3225-4EA0-B0CA-9A9B901BD6D0}"/>
    <cellStyle name="Normal 2 2 5 4" xfId="435" xr:uid="{956B6216-8E56-4683-AE4C-37EB37E0F1D6}"/>
    <cellStyle name="Normal 2 2 6" xfId="100" xr:uid="{21CC7320-3F57-44FD-99A0-46912612E4A5}"/>
    <cellStyle name="Normal 2 2 6 2" xfId="292" xr:uid="{8952CA36-352E-40CB-A019-5359BD43EF54}"/>
    <cellStyle name="Normal 2 2 6 2 2" xfId="675" xr:uid="{373066F2-84FB-4BBF-9E8B-AACCB85FEE45}"/>
    <cellStyle name="Normal 2 2 6 3" xfId="483" xr:uid="{103ECD7C-9539-4999-9548-3D46E91296E0}"/>
    <cellStyle name="Normal 2 2 7" xfId="196" xr:uid="{8BB65120-50AA-4155-A913-B54047637DEC}"/>
    <cellStyle name="Normal 2 2 7 2" xfId="579" xr:uid="{F4AEA37D-85BC-4DBF-B6D7-A0552B7DF502}"/>
    <cellStyle name="Normal 2 2 8" xfId="387" xr:uid="{DB2E264A-3F42-4383-A389-F188B7D3F9E4}"/>
    <cellStyle name="Normal 2 3" xfId="5" xr:uid="{F33FA85A-5C45-45E3-A267-00924EFFACF0}"/>
    <cellStyle name="Normal 2 3 2" xfId="16" xr:uid="{1A3EC5ED-6B5C-46EE-88D8-510F9A88690D}"/>
    <cellStyle name="Normal 2 3 2 2" xfId="38" xr:uid="{D70D78CC-31B3-46E3-9993-5D5293CD40B6}"/>
    <cellStyle name="Normal 2 3 2 2 2" xfId="86" xr:uid="{82C3A8E2-C8EF-4974-8DE0-7AD67494F40A}"/>
    <cellStyle name="Normal 2 3 2 2 2 2" xfId="184" xr:uid="{464F2208-7C7B-48B7-B42D-122798AC045A}"/>
    <cellStyle name="Normal 2 3 2 2 2 2 2" xfId="376" xr:uid="{9E2226C0-B92D-4139-8D29-EDBA285B324A}"/>
    <cellStyle name="Normal 2 3 2 2 2 2 2 2" xfId="759" xr:uid="{C66F6485-5E39-48CD-BA4D-135E2A0E278E}"/>
    <cellStyle name="Normal 2 3 2 2 2 2 3" xfId="567" xr:uid="{37D20DB0-F829-4891-B199-94B74933A3AF}"/>
    <cellStyle name="Normal 2 3 2 2 2 3" xfId="280" xr:uid="{CC241E68-4E77-476A-87F3-50219F68B327}"/>
    <cellStyle name="Normal 2 3 2 2 2 3 2" xfId="663" xr:uid="{ACE478E3-D70A-42EE-81BA-C1D38A2B6B2A}"/>
    <cellStyle name="Normal 2 3 2 2 2 4" xfId="471" xr:uid="{79A67664-29A0-4075-AD10-C85D960820ED}"/>
    <cellStyle name="Normal 2 3 2 2 3" xfId="136" xr:uid="{5580CD85-34C0-4264-BD03-CC02D3232222}"/>
    <cellStyle name="Normal 2 3 2 2 3 2" xfId="328" xr:uid="{C9AEF804-BDC6-41D9-83BD-2130709F3064}"/>
    <cellStyle name="Normal 2 3 2 2 3 2 2" xfId="711" xr:uid="{AE980232-C64C-4C75-B664-079365531F80}"/>
    <cellStyle name="Normal 2 3 2 2 3 3" xfId="519" xr:uid="{C4234B78-E8B3-4B1A-850C-E8449EC225B4}"/>
    <cellStyle name="Normal 2 3 2 2 4" xfId="232" xr:uid="{EDBC3405-7749-4F5A-B8DA-9AC096E64B57}"/>
    <cellStyle name="Normal 2 3 2 2 4 2" xfId="615" xr:uid="{88F8B9A2-0BA4-4936-879F-E28697A383D8}"/>
    <cellStyle name="Normal 2 3 2 2 5" xfId="423" xr:uid="{9A80D6C3-4D1C-4807-B53A-4687FCA8ED7D}"/>
    <cellStyle name="Normal 2 3 2 3" xfId="64" xr:uid="{A5497D1C-8672-44DA-BC41-7E2F75DE1A8D}"/>
    <cellStyle name="Normal 2 3 2 3 2" xfId="162" xr:uid="{B8AB5741-A14E-40F0-9A87-F107506A4DF6}"/>
    <cellStyle name="Normal 2 3 2 3 2 2" xfId="354" xr:uid="{0FB5DACB-1F47-43AD-86C4-43E74AE9FF72}"/>
    <cellStyle name="Normal 2 3 2 3 2 2 2" xfId="737" xr:uid="{6CEB6CD3-E59B-4FA1-B701-A51329EB4B5B}"/>
    <cellStyle name="Normal 2 3 2 3 2 3" xfId="545" xr:uid="{AC6CEA4E-4AB0-4065-820B-500997FD07D8}"/>
    <cellStyle name="Normal 2 3 2 3 3" xfId="258" xr:uid="{9F40A121-0469-4B55-907D-EF323CA12CD3}"/>
    <cellStyle name="Normal 2 3 2 3 3 2" xfId="641" xr:uid="{1C4908E7-2BD0-458E-ACD3-F002CFCE403A}"/>
    <cellStyle name="Normal 2 3 2 3 4" xfId="449" xr:uid="{D4C4468C-6411-4794-85F9-ABD11A08FA69}"/>
    <cellStyle name="Normal 2 3 2 4" xfId="114" xr:uid="{62FC8ECF-1BBD-4E47-AAE1-BBCDFC1D3D2E}"/>
    <cellStyle name="Normal 2 3 2 4 2" xfId="306" xr:uid="{45EDAAB2-1E00-4595-9154-80EDB8FCF8D8}"/>
    <cellStyle name="Normal 2 3 2 4 2 2" xfId="689" xr:uid="{6423B931-53C8-492B-B7D9-F1B44961F9DE}"/>
    <cellStyle name="Normal 2 3 2 4 3" xfId="497" xr:uid="{C78F0D7F-6258-4B7F-852B-255B250A4D1F}"/>
    <cellStyle name="Normal 2 3 2 5" xfId="210" xr:uid="{58FB545C-459D-4467-8F2B-CF7AEDB055FC}"/>
    <cellStyle name="Normal 2 3 2 5 2" xfId="593" xr:uid="{8D5B1414-FE9A-4606-8029-6052D0FDB8C5}"/>
    <cellStyle name="Normal 2 3 2 6" xfId="401" xr:uid="{4EA529C4-109B-4DD3-B1AC-8B96E13FB1DE}"/>
    <cellStyle name="Normal 2 3 3" xfId="27" xr:uid="{CEA6A0E0-8E52-4922-AEF2-11455C13CFFE}"/>
    <cellStyle name="Normal 2 3 3 2" xfId="75" xr:uid="{AF57F2A8-36F7-4B36-B309-07AA20B71250}"/>
    <cellStyle name="Normal 2 3 3 2 2" xfId="173" xr:uid="{98807106-966F-4129-B988-4153621AFD55}"/>
    <cellStyle name="Normal 2 3 3 2 2 2" xfId="365" xr:uid="{01DB321C-C98E-43D1-89E9-0CEF3442B9D9}"/>
    <cellStyle name="Normal 2 3 3 2 2 2 2" xfId="748" xr:uid="{73515C16-5D2C-44AF-AF37-86DD4B2DBFE8}"/>
    <cellStyle name="Normal 2 3 3 2 2 3" xfId="556" xr:uid="{2906B505-F671-48B5-8FEC-843BB57B970A}"/>
    <cellStyle name="Normal 2 3 3 2 3" xfId="269" xr:uid="{D96CE862-BB43-4540-BBF4-EDBA5253FB2D}"/>
    <cellStyle name="Normal 2 3 3 2 3 2" xfId="652" xr:uid="{CA539CF4-8001-40F2-B9DC-7B0E2F8ADB75}"/>
    <cellStyle name="Normal 2 3 3 2 4" xfId="460" xr:uid="{A91F9555-CC5E-467A-9FE3-309DFEEF2294}"/>
    <cellStyle name="Normal 2 3 3 3" xfId="125" xr:uid="{E16C7B63-D620-45B4-A00A-57A6236C7EF9}"/>
    <cellStyle name="Normal 2 3 3 3 2" xfId="317" xr:uid="{1C1F3930-8532-4331-A05E-C3BF3F2789DA}"/>
    <cellStyle name="Normal 2 3 3 3 2 2" xfId="700" xr:uid="{8B25E61C-BFC9-41D0-AA45-C6D9336EFD18}"/>
    <cellStyle name="Normal 2 3 3 3 3" xfId="508" xr:uid="{6ADEB8B1-CB3A-4133-B324-5E64DB935F57}"/>
    <cellStyle name="Normal 2 3 3 4" xfId="221" xr:uid="{3D67376F-E607-41B4-8758-F2D8B0412A0B}"/>
    <cellStyle name="Normal 2 3 3 4 2" xfId="604" xr:uid="{35320EF3-4829-4CE9-BA82-EB5F92AFF4F9}"/>
    <cellStyle name="Normal 2 3 3 5" xfId="412" xr:uid="{E8D992C1-E740-4213-BE4F-BDAA6BED152C}"/>
    <cellStyle name="Normal 2 3 4" xfId="53" xr:uid="{8FE36675-5042-43C7-97CF-22F98D774065}"/>
    <cellStyle name="Normal 2 3 4 2" xfId="151" xr:uid="{B320A0A5-491C-4FF7-B1C3-6CB1799FD81E}"/>
    <cellStyle name="Normal 2 3 4 2 2" xfId="343" xr:uid="{DAD2C919-058E-4956-98B8-B8F8410B5B0D}"/>
    <cellStyle name="Normal 2 3 4 2 2 2" xfId="726" xr:uid="{482778B3-7388-4E78-976A-33957C5CE5C6}"/>
    <cellStyle name="Normal 2 3 4 2 3" xfId="534" xr:uid="{B017A20C-0027-4811-BF4E-4100791CAC8E}"/>
    <cellStyle name="Normal 2 3 4 3" xfId="247" xr:uid="{1FB6DC1A-D323-4717-AE78-9F5827D9F201}"/>
    <cellStyle name="Normal 2 3 4 3 2" xfId="630" xr:uid="{B7F1264A-6157-41E1-8EA7-E5E3C536368A}"/>
    <cellStyle name="Normal 2 3 4 4" xfId="438" xr:uid="{D37383CB-C3FC-40EF-A31F-2AE2CB9202B0}"/>
    <cellStyle name="Normal 2 3 5" xfId="103" xr:uid="{20310D2B-D9E8-4D08-B939-CF9C056D4A69}"/>
    <cellStyle name="Normal 2 3 5 2" xfId="295" xr:uid="{69CA3BA5-52E2-4A62-922E-330602F8959C}"/>
    <cellStyle name="Normal 2 3 5 2 2" xfId="678" xr:uid="{43AB03A8-517D-4AE0-819C-1C177676E17E}"/>
    <cellStyle name="Normal 2 3 5 3" xfId="486" xr:uid="{41385F5D-8BC5-47EA-AC0B-7E230B81B31D}"/>
    <cellStyle name="Normal 2 3 6" xfId="199" xr:uid="{E33F04BD-D316-41F4-BF92-AC467051132F}"/>
    <cellStyle name="Normal 2 3 6 2" xfId="582" xr:uid="{4392845F-E811-42EB-B3BC-E9CE5E5A2607}"/>
    <cellStyle name="Normal 2 3 7" xfId="390" xr:uid="{060D6653-B9F6-400C-89B0-8ADF7A7AE60B}"/>
    <cellStyle name="Normal 2 4" xfId="11" xr:uid="{9DA67631-E8D3-483B-9BB0-6A5AC9C01266}"/>
    <cellStyle name="Normal 2 4 2" xfId="33" xr:uid="{963644E9-C3CB-433E-AF9A-9525E3498981}"/>
    <cellStyle name="Normal 2 4 2 2" xfId="81" xr:uid="{161C9B29-0E94-42B6-8AAA-4762D61C6FDE}"/>
    <cellStyle name="Normal 2 4 2 2 2" xfId="179" xr:uid="{98B9977B-CDFF-46E1-B96B-3CA660A20B1B}"/>
    <cellStyle name="Normal 2 4 2 2 2 2" xfId="371" xr:uid="{91F223C3-E8D9-4473-8D77-0BF529101435}"/>
    <cellStyle name="Normal 2 4 2 2 2 2 2" xfId="754" xr:uid="{B93C02E1-459C-42FC-A0CB-CE14B9247627}"/>
    <cellStyle name="Normal 2 4 2 2 2 3" xfId="562" xr:uid="{17082BB0-6283-43FF-AFF8-79D239F97BF6}"/>
    <cellStyle name="Normal 2 4 2 2 3" xfId="275" xr:uid="{85CEE3D0-FD8F-4E5E-948C-7E2D259BD88D}"/>
    <cellStyle name="Normal 2 4 2 2 3 2" xfId="658" xr:uid="{E2EA06F5-B098-49B1-99B8-F34BA65D8ED1}"/>
    <cellStyle name="Normal 2 4 2 2 4" xfId="466" xr:uid="{4AC18F45-4D47-4CD1-95AC-D7D11089FC77}"/>
    <cellStyle name="Normal 2 4 2 3" xfId="131" xr:uid="{5ED0927D-9741-4A66-864A-F7CA119E519C}"/>
    <cellStyle name="Normal 2 4 2 3 2" xfId="323" xr:uid="{7515BE16-D99E-4F44-A85B-5C3D63A34151}"/>
    <cellStyle name="Normal 2 4 2 3 2 2" xfId="706" xr:uid="{9D6F1E01-9478-4ED5-8AD8-E038066F9896}"/>
    <cellStyle name="Normal 2 4 2 3 3" xfId="514" xr:uid="{1387D20D-A83D-4B50-86BF-17CD90B74B71}"/>
    <cellStyle name="Normal 2 4 2 4" xfId="227" xr:uid="{AB1629BB-73E2-43C4-8C8C-8FAEBC871F1A}"/>
    <cellStyle name="Normal 2 4 2 4 2" xfId="610" xr:uid="{0489EE6C-38A4-4743-9E37-23F9BC9DAAE0}"/>
    <cellStyle name="Normal 2 4 2 5" xfId="418" xr:uid="{5BAEBFC5-A821-4A1C-B8FA-66D4094343F3}"/>
    <cellStyle name="Normal 2 4 3" xfId="59" xr:uid="{1C289694-EB43-4B3E-BCA9-3DA0193401D3}"/>
    <cellStyle name="Normal 2 4 3 2" xfId="157" xr:uid="{9441042D-355A-417F-80B0-46DBDD33CDDE}"/>
    <cellStyle name="Normal 2 4 3 2 2" xfId="349" xr:uid="{AE671BF3-CBD9-4365-B0B9-4D6DD7991F60}"/>
    <cellStyle name="Normal 2 4 3 2 2 2" xfId="732" xr:uid="{F1233748-B5C7-4323-AFF4-17E17CA7473E}"/>
    <cellStyle name="Normal 2 4 3 2 3" xfId="540" xr:uid="{AE23CD55-B051-4F0F-9487-547F813B5407}"/>
    <cellStyle name="Normal 2 4 3 3" xfId="253" xr:uid="{65AE0D50-9FAE-472F-ACFB-BA6A1E648724}"/>
    <cellStyle name="Normal 2 4 3 3 2" xfId="636" xr:uid="{B8231FD0-BA15-472F-AB4C-C8ABF1EAFE11}"/>
    <cellStyle name="Normal 2 4 3 4" xfId="444" xr:uid="{F85A1773-F80D-47DF-A55D-312477C9C7C4}"/>
    <cellStyle name="Normal 2 4 4" xfId="109" xr:uid="{CDBA4CFF-C956-4FA6-BC71-6C51DDE94F43}"/>
    <cellStyle name="Normal 2 4 4 2" xfId="301" xr:uid="{310166A4-8847-411D-9D40-1C9A9C0DDBC2}"/>
    <cellStyle name="Normal 2 4 4 2 2" xfId="684" xr:uid="{BDCA956A-31D0-4E33-A95D-EC6B481B8210}"/>
    <cellStyle name="Normal 2 4 4 3" xfId="492" xr:uid="{EBE936E9-D6DB-4169-AD7B-A7B169A14FD2}"/>
    <cellStyle name="Normal 2 4 5" xfId="205" xr:uid="{F87A1921-2200-4503-B604-00149C71A49C}"/>
    <cellStyle name="Normal 2 4 5 2" xfId="588" xr:uid="{C6CD25A0-84F4-4669-B17F-5C03379F865D}"/>
    <cellStyle name="Normal 2 4 6" xfId="396" xr:uid="{6B59C4E7-49D5-421A-97F5-FA4845C743C8}"/>
    <cellStyle name="Normal 2 5" xfId="22" xr:uid="{49F88EA1-5CB3-42D3-A8C0-AE491B5F0674}"/>
    <cellStyle name="Normal 2 5 2" xfId="70" xr:uid="{CDE91321-CC97-480A-BD3C-7EE8777A8AB7}"/>
    <cellStyle name="Normal 2 5 2 2" xfId="168" xr:uid="{87BA06C5-FC00-4FDF-9616-597B0B5529C9}"/>
    <cellStyle name="Normal 2 5 2 2 2" xfId="360" xr:uid="{EB39FC4A-77AC-4A2D-BD2A-6F1A0D739269}"/>
    <cellStyle name="Normal 2 5 2 2 2 2" xfId="743" xr:uid="{633B7E1C-30DD-4706-9174-B5F5AD212220}"/>
    <cellStyle name="Normal 2 5 2 2 3" xfId="551" xr:uid="{C8580EC2-DC78-4CB5-B3D3-42BFDA6DC0FA}"/>
    <cellStyle name="Normal 2 5 2 3" xfId="264" xr:uid="{B8E03B02-2B53-40EB-8AD4-AB7F2BA5AFB5}"/>
    <cellStyle name="Normal 2 5 2 3 2" xfId="647" xr:uid="{44F7D9DE-79C4-4D6E-9957-250BE85A10EC}"/>
    <cellStyle name="Normal 2 5 2 4" xfId="455" xr:uid="{A2BA0376-C9C8-412B-A3DF-3EB5B5A6179E}"/>
    <cellStyle name="Normal 2 5 3" xfId="120" xr:uid="{F4635818-D938-4795-AEDD-451005BA3934}"/>
    <cellStyle name="Normal 2 5 3 2" xfId="312" xr:uid="{75BEED1B-A559-43F2-A535-5FA6E57B364A}"/>
    <cellStyle name="Normal 2 5 3 2 2" xfId="695" xr:uid="{90475562-287F-46C6-8059-CDF86E1EE783}"/>
    <cellStyle name="Normal 2 5 3 3" xfId="503" xr:uid="{DE7D3CBC-C75B-4529-B25C-87AF672662DB}"/>
    <cellStyle name="Normal 2 5 4" xfId="216" xr:uid="{9CED7AC6-BF8E-42F2-B488-B062B21E59A1}"/>
    <cellStyle name="Normal 2 5 4 2" xfId="599" xr:uid="{C44CEDD6-F1EE-4E43-A343-562D77FECF60}"/>
    <cellStyle name="Normal 2 5 5" xfId="407" xr:uid="{58A4FF10-2C40-423C-AAD6-D8FA44DBDD3E}"/>
    <cellStyle name="Normal 2 6" xfId="48" xr:uid="{12124C5D-7781-4BAE-B3A0-73ED71A89E87}"/>
    <cellStyle name="Normal 2 6 2" xfId="146" xr:uid="{FAAB7F52-B5D3-440E-80EA-79673EAC2AB4}"/>
    <cellStyle name="Normal 2 6 2 2" xfId="338" xr:uid="{284A5E7F-1114-4D03-A64F-7BE938F0DF74}"/>
    <cellStyle name="Normal 2 6 2 2 2" xfId="721" xr:uid="{D7541A7C-E6AF-4F1E-A66B-BD8B32CB0753}"/>
    <cellStyle name="Normal 2 6 2 3" xfId="529" xr:uid="{EA920BEC-54A2-4679-AD6C-19F030A70E3A}"/>
    <cellStyle name="Normal 2 6 3" xfId="242" xr:uid="{9F080EA2-E89B-4FBD-8CEE-5293944AEDD6}"/>
    <cellStyle name="Normal 2 6 3 2" xfId="625" xr:uid="{683CA880-9FEA-4E12-A618-0F37AEC7FEAB}"/>
    <cellStyle name="Normal 2 6 4" xfId="433" xr:uid="{B0D0E016-9C51-4E5B-9839-75EA5F9990DB}"/>
    <cellStyle name="Normal 2 7" xfId="98" xr:uid="{8EDD8889-D6F1-4CDC-BF59-63B0B6E8D4A4}"/>
    <cellStyle name="Normal 2 7 2" xfId="290" xr:uid="{47559B64-ED65-47F2-8569-F5E252887333}"/>
    <cellStyle name="Normal 2 7 2 2" xfId="673" xr:uid="{AD0F8085-C413-4B5B-924E-E4EE72324694}"/>
    <cellStyle name="Normal 2 7 3" xfId="481" xr:uid="{7DB19BC0-5028-498D-A273-87CFE9B74E00}"/>
    <cellStyle name="Normal 2 8" xfId="194" xr:uid="{3E1643A6-9E78-48AE-A591-58AD3DAA36C5}"/>
    <cellStyle name="Normal 2 8 2" xfId="577" xr:uid="{235575CD-1960-42E8-8320-C2FB48E362BE}"/>
    <cellStyle name="Normal 2 9" xfId="385" xr:uid="{E7CF1943-45C4-4F53-9CA8-2482BB900B2E}"/>
    <cellStyle name="Normal 3" xfId="4" xr:uid="{42B53BCD-0350-4536-AAB9-127E322817F6}"/>
    <cellStyle name="Normal 3 2" xfId="15" xr:uid="{75CAD456-C16E-4BC6-B7E4-2AB9E9172AE2}"/>
    <cellStyle name="Normal 3 2 2" xfId="37" xr:uid="{FF46BEEE-B6E5-4EE5-BA94-06B01873C40D}"/>
    <cellStyle name="Normal 3 2 2 2" xfId="85" xr:uid="{80D61611-71F7-487A-A0F6-F5829EC4476B}"/>
    <cellStyle name="Normal 3 2 2 2 2" xfId="183" xr:uid="{8584B1B2-DEA5-408E-ADFF-3362AFFDFD76}"/>
    <cellStyle name="Normal 3 2 2 2 2 2" xfId="375" xr:uid="{C737F6EF-F4FD-4D8C-BD7E-EFB622076F3A}"/>
    <cellStyle name="Normal 3 2 2 2 2 2 2" xfId="758" xr:uid="{6207E880-D8BE-427A-BABC-3BD614C0B85A}"/>
    <cellStyle name="Normal 3 2 2 2 2 3" xfId="566" xr:uid="{0C6AB383-7274-4912-BCB6-6D0C9BC2FDB2}"/>
    <cellStyle name="Normal 3 2 2 2 3" xfId="279" xr:uid="{A7075137-D8FF-4FDF-B7DC-F789B8EC8C08}"/>
    <cellStyle name="Normal 3 2 2 2 3 2" xfId="662" xr:uid="{6FD971EF-824F-45E6-92FB-1EA940AB9E65}"/>
    <cellStyle name="Normal 3 2 2 2 4" xfId="470" xr:uid="{646F0B94-5202-4757-B42E-FE80AA32866E}"/>
    <cellStyle name="Normal 3 2 2 3" xfId="135" xr:uid="{91FCCE40-E26A-49C3-A2E4-962052B5836A}"/>
    <cellStyle name="Normal 3 2 2 3 2" xfId="327" xr:uid="{F2ABBE30-5646-4C4E-A6D8-09B704B53971}"/>
    <cellStyle name="Normal 3 2 2 3 2 2" xfId="710" xr:uid="{8E2ED9E1-D4E9-465E-B3A6-5026565C4BD7}"/>
    <cellStyle name="Normal 3 2 2 3 3" xfId="518" xr:uid="{9B0A92F7-ADDC-437B-8CA0-75BB8E403837}"/>
    <cellStyle name="Normal 3 2 2 4" xfId="231" xr:uid="{F7F734CB-9E02-48D4-B5D4-CA31E7677320}"/>
    <cellStyle name="Normal 3 2 2 4 2" xfId="614" xr:uid="{DA4E82E8-4D18-4DA5-8EC3-AD321988C829}"/>
    <cellStyle name="Normal 3 2 2 5" xfId="422" xr:uid="{31911361-E317-4957-8134-B12C67C8EEA7}"/>
    <cellStyle name="Normal 3 2 3" xfId="63" xr:uid="{48BC8033-F834-4F0A-9657-4F5ADF1F8FE7}"/>
    <cellStyle name="Normal 3 2 3 2" xfId="161" xr:uid="{9A71FC11-F2F3-4DB9-931E-47E001AD6666}"/>
    <cellStyle name="Normal 3 2 3 2 2" xfId="353" xr:uid="{B0AB7113-97DC-4BC0-A268-5DD8C20AB4AA}"/>
    <cellStyle name="Normal 3 2 3 2 2 2" xfId="736" xr:uid="{90F9A11C-9AC1-4F40-A458-091D1F09803D}"/>
    <cellStyle name="Normal 3 2 3 2 3" xfId="544" xr:uid="{0395996D-A494-4CCE-8D0B-2C5C664A8807}"/>
    <cellStyle name="Normal 3 2 3 3" xfId="257" xr:uid="{EF607694-BBD9-4FF9-ADA0-3C5D779F8335}"/>
    <cellStyle name="Normal 3 2 3 3 2" xfId="640" xr:uid="{442685FF-6E16-4FD5-8245-5C1D0BCCC2D9}"/>
    <cellStyle name="Normal 3 2 3 4" xfId="448" xr:uid="{8B1C543E-862F-47CC-9228-FD08FCF1130B}"/>
    <cellStyle name="Normal 3 2 4" xfId="113" xr:uid="{14C98B45-83FA-4131-951F-0BE2FBB7D6DB}"/>
    <cellStyle name="Normal 3 2 4 2" xfId="305" xr:uid="{1BBA4894-1CE9-4BF0-8183-07BF79E16B23}"/>
    <cellStyle name="Normal 3 2 4 2 2" xfId="688" xr:uid="{A26BB790-F0FC-4B38-95DB-01CE850DEFFA}"/>
    <cellStyle name="Normal 3 2 4 3" xfId="496" xr:uid="{48872D3D-9B4F-4AA3-8D12-3B46DD5A9AF5}"/>
    <cellStyle name="Normal 3 2 5" xfId="209" xr:uid="{A2F11787-E792-48D8-A802-652A221B465D}"/>
    <cellStyle name="Normal 3 2 5 2" xfId="592" xr:uid="{862FEC89-E409-456D-8D4E-9BD88D8AA5DC}"/>
    <cellStyle name="Normal 3 2 6" xfId="400" xr:uid="{93F33CCA-1CAB-4207-A55A-5DFF2F5CEBB7}"/>
    <cellStyle name="Normal 3 3" xfId="26" xr:uid="{94DD5579-A039-42C8-ACC2-45244721FAD9}"/>
    <cellStyle name="Normal 3 3 2" xfId="74" xr:uid="{CEB75C96-0DAC-491C-8A1F-E67D6C23CBCC}"/>
    <cellStyle name="Normal 3 3 2 2" xfId="172" xr:uid="{AAE9CCA7-0270-46C6-BF4B-9168002D31C4}"/>
    <cellStyle name="Normal 3 3 2 2 2" xfId="364" xr:uid="{4DE7EE24-AEFF-461A-A546-EA66909043E9}"/>
    <cellStyle name="Normal 3 3 2 2 2 2" xfId="747" xr:uid="{ECA8AD81-66DB-4BFE-9910-BCEF1EE62F16}"/>
    <cellStyle name="Normal 3 3 2 2 3" xfId="555" xr:uid="{EBD45287-2332-4681-B40E-87061FB33A8E}"/>
    <cellStyle name="Normal 3 3 2 3" xfId="268" xr:uid="{91C9CD05-C5D8-4693-B71F-8363F362BA4E}"/>
    <cellStyle name="Normal 3 3 2 3 2" xfId="651" xr:uid="{FD93DCF0-9FB7-46E3-9004-2E9CA2573AC3}"/>
    <cellStyle name="Normal 3 3 2 4" xfId="459" xr:uid="{90AD4E45-D136-45E8-81D6-C84E673BF86B}"/>
    <cellStyle name="Normal 3 3 3" xfId="124" xr:uid="{47F3DBD3-B90B-4D9D-AB1A-9D66F64DCD75}"/>
    <cellStyle name="Normal 3 3 3 2" xfId="316" xr:uid="{D18E7B31-A5F5-4019-96D3-9A803BADA47E}"/>
    <cellStyle name="Normal 3 3 3 2 2" xfId="699" xr:uid="{78B8E20F-5787-49B9-9459-DEFA86B6FF30}"/>
    <cellStyle name="Normal 3 3 3 3" xfId="507" xr:uid="{4A3263FF-F089-442F-BDE5-5F6685C1F21D}"/>
    <cellStyle name="Normal 3 3 4" xfId="220" xr:uid="{CF1F5FCB-6E5F-4218-9706-D12C70DFC0C7}"/>
    <cellStyle name="Normal 3 3 4 2" xfId="603" xr:uid="{55C5BEAB-7541-47D3-891C-E75036398E44}"/>
    <cellStyle name="Normal 3 3 5" xfId="411" xr:uid="{04EE6184-79FD-4372-9830-8F3BA1BE411D}"/>
    <cellStyle name="Normal 3 4" xfId="44" xr:uid="{EF73EC3E-8271-412B-8D0B-3B29A4BC8B02}"/>
    <cellStyle name="Normal 3 4 2" xfId="92" xr:uid="{1B33E7D5-E576-4CA9-9EB1-916CBA7E8078}"/>
    <cellStyle name="Normal 3 4 2 2" xfId="190" xr:uid="{F510BE02-947D-4A5C-A98A-15A856E9816B}"/>
    <cellStyle name="Normal 3 4 2 2 2" xfId="382" xr:uid="{C6E4877F-38EC-48C2-B416-154C7EAF20D6}"/>
    <cellStyle name="Normal 3 4 2 2 2 2" xfId="765" xr:uid="{C79C28BB-F736-4E8F-9490-22ACAFCF357D}"/>
    <cellStyle name="Normal 3 4 2 2 3" xfId="573" xr:uid="{5247C759-9129-4EF7-825F-31EF334C9ACF}"/>
    <cellStyle name="Normal 3 4 2 3" xfId="286" xr:uid="{27C371F2-C7D5-4037-986D-43430CDACB00}"/>
    <cellStyle name="Normal 3 4 2 3 2" xfId="669" xr:uid="{68FC42F8-5630-4C1F-A927-52995A5B8A7C}"/>
    <cellStyle name="Normal 3 4 2 4" xfId="477" xr:uid="{420665FA-5FC9-4E58-9B5B-FD14942DF143}"/>
    <cellStyle name="Normal 3 4 3" xfId="142" xr:uid="{ECFA95B5-DE74-4E6C-8E6E-9A23C85BD171}"/>
    <cellStyle name="Normal 3 4 3 2" xfId="334" xr:uid="{0323CD6E-57EA-4931-8981-37BAC4AA462E}"/>
    <cellStyle name="Normal 3 4 3 2 2" xfId="717" xr:uid="{38210E40-97ED-413D-87AC-1B6F5FD97926}"/>
    <cellStyle name="Normal 3 4 3 3" xfId="525" xr:uid="{27FBFC18-7672-429A-8D9E-EC7F837017CD}"/>
    <cellStyle name="Normal 3 4 4" xfId="238" xr:uid="{8AA77621-548C-49D1-A1A3-31DFE1E56C6E}"/>
    <cellStyle name="Normal 3 4 4 2" xfId="621" xr:uid="{823A03C4-412C-427D-9486-03CF10808348}"/>
    <cellStyle name="Normal 3 4 5" xfId="429" xr:uid="{566E5E67-D264-4602-8FEC-996216D9DB2C}"/>
    <cellStyle name="Normal 3 5" xfId="52" xr:uid="{1BE6C66D-75BC-478F-9F0E-2545E8E49E6D}"/>
    <cellStyle name="Normal 3 5 2" xfId="150" xr:uid="{843DB6F5-F009-4FCE-8865-57A0197F4969}"/>
    <cellStyle name="Normal 3 5 2 2" xfId="342" xr:uid="{CD3897CB-ECC3-4BB5-B7EC-64821451220F}"/>
    <cellStyle name="Normal 3 5 2 2 2" xfId="725" xr:uid="{20621959-70CB-40FE-81AF-E3C8ACE42D5E}"/>
    <cellStyle name="Normal 3 5 2 3" xfId="533" xr:uid="{679F26BB-5993-419B-9258-9D96B6EE7C96}"/>
    <cellStyle name="Normal 3 5 3" xfId="246" xr:uid="{FD73C9D9-4ED7-431E-8DCA-68751C9646AF}"/>
    <cellStyle name="Normal 3 5 3 2" xfId="629" xr:uid="{72538167-5851-4499-8040-41FD53BDA83F}"/>
    <cellStyle name="Normal 3 5 4" xfId="437" xr:uid="{650C4BE7-E4D8-4530-AC78-6053AF72D2B5}"/>
    <cellStyle name="Normal 3 6" xfId="102" xr:uid="{8BBD6A07-4163-4E0A-A17D-6730335212DA}"/>
    <cellStyle name="Normal 3 6 2" xfId="294" xr:uid="{0AD24E0E-B021-4FF9-8F01-3A64AEDBDB0B}"/>
    <cellStyle name="Normal 3 6 2 2" xfId="677" xr:uid="{C9A1C805-E7F7-4072-BBAB-E8C1742E3CD8}"/>
    <cellStyle name="Normal 3 6 3" xfId="485" xr:uid="{CCC039BF-09CB-416C-8339-25D7B2D5C16F}"/>
    <cellStyle name="Normal 3 7" xfId="198" xr:uid="{A37C325B-E74B-4C06-A3FD-0A9F02F77587}"/>
    <cellStyle name="Normal 3 7 2" xfId="581" xr:uid="{ADC57EE0-2182-4FEA-A3C5-EB8279358163}"/>
    <cellStyle name="Normal 3 8" xfId="389" xr:uid="{574DAD47-6A6D-46E2-A31A-E7C5656C1B40}"/>
    <cellStyle name="Normal 4" xfId="10" xr:uid="{77D55419-864E-4461-8E5E-0881FF785BD9}"/>
    <cellStyle name="Normal 4 2" xfId="32" xr:uid="{3C36BF1F-10AB-43B1-AF4D-81EEE16B949B}"/>
    <cellStyle name="Normal 4 2 2" xfId="80" xr:uid="{A28F93AC-1EC2-4927-A515-0227109454CD}"/>
    <cellStyle name="Normal 4 2 2 2" xfId="178" xr:uid="{B1879B44-ADE1-49AC-99E3-B0059A69DBA1}"/>
    <cellStyle name="Normal 4 2 2 2 2" xfId="370" xr:uid="{8AD5AABE-B31A-4478-B78C-C55B8930EAD3}"/>
    <cellStyle name="Normal 4 2 2 2 2 2" xfId="753" xr:uid="{BD6C631B-BB13-4F04-8896-8A5642D8B2B3}"/>
    <cellStyle name="Normal 4 2 2 2 3" xfId="561" xr:uid="{EF235533-D044-444F-8297-E73649052B7B}"/>
    <cellStyle name="Normal 4 2 2 3" xfId="274" xr:uid="{6BD34C89-318D-4D13-875B-219C6826BE8A}"/>
    <cellStyle name="Normal 4 2 2 3 2" xfId="657" xr:uid="{A437444C-4FD1-4587-A4A8-04AD2EC82607}"/>
    <cellStyle name="Normal 4 2 2 4" xfId="465" xr:uid="{BF6A4129-9623-4DAF-8664-12D1B27963B1}"/>
    <cellStyle name="Normal 4 2 3" xfId="130" xr:uid="{8882E779-B870-438B-AABE-D01D01D7F783}"/>
    <cellStyle name="Normal 4 2 3 2" xfId="322" xr:uid="{3EDBEA7B-3869-4668-B7F5-35FA8B83682D}"/>
    <cellStyle name="Normal 4 2 3 2 2" xfId="705" xr:uid="{C65B7D71-E5EE-481A-8493-30E9D4E4AD15}"/>
    <cellStyle name="Normal 4 2 3 3" xfId="513" xr:uid="{3537346B-32B1-4900-99CC-C5F6B248E1D4}"/>
    <cellStyle name="Normal 4 2 4" xfId="226" xr:uid="{B5AF97FD-68AF-457A-A078-E6214C1224F2}"/>
    <cellStyle name="Normal 4 2 4 2" xfId="609" xr:uid="{91273886-BF27-4E7D-A041-C7561B8EC4A8}"/>
    <cellStyle name="Normal 4 2 5" xfId="417" xr:uid="{1FA0CB98-EE92-4D6D-856F-5EBACA8CB4CF}"/>
    <cellStyle name="Normal 4 3" xfId="58" xr:uid="{4A676959-6469-4665-A591-1489923EE88C}"/>
    <cellStyle name="Normal 4 3 2" xfId="156" xr:uid="{65FC7815-10FA-4043-8B73-BD4D79907EA5}"/>
    <cellStyle name="Normal 4 3 2 2" xfId="348" xr:uid="{A9754454-2596-4A92-AD61-05E675FA2A23}"/>
    <cellStyle name="Normal 4 3 2 2 2" xfId="731" xr:uid="{E14F79CE-970B-420C-BBF9-85F7359C4ABC}"/>
    <cellStyle name="Normal 4 3 2 3" xfId="539" xr:uid="{D52A3857-8464-4A23-A945-AA6C1247F409}"/>
    <cellStyle name="Normal 4 3 3" xfId="252" xr:uid="{88A15984-BF7F-451F-A813-E272318ECED5}"/>
    <cellStyle name="Normal 4 3 3 2" xfId="635" xr:uid="{C126FA58-8871-4FCB-AB90-8034230EEA53}"/>
    <cellStyle name="Normal 4 3 4" xfId="443" xr:uid="{EB9132EA-5901-4BDA-8455-2F0F412003A4}"/>
    <cellStyle name="Normal 4 4" xfId="108" xr:uid="{D288AF6D-BACE-44DC-98AB-82387F9270E6}"/>
    <cellStyle name="Normal 4 4 2" xfId="300" xr:uid="{97ECC7B9-4F24-48AD-8967-F06AEE87B7CC}"/>
    <cellStyle name="Normal 4 4 2 2" xfId="683" xr:uid="{3FE360E3-5F53-4154-B912-615B53E4422E}"/>
    <cellStyle name="Normal 4 4 3" xfId="491" xr:uid="{0DA71886-000B-4525-8F10-291AB92D10E4}"/>
    <cellStyle name="Normal 4 5" xfId="204" xr:uid="{E8255879-5390-4EB0-B900-E91D89BFB4E9}"/>
    <cellStyle name="Normal 4 5 2" xfId="587" xr:uid="{FA6453A2-6B4D-47F0-82EB-6BDC097DC0D0}"/>
    <cellStyle name="Normal 4 6" xfId="395" xr:uid="{DE66CCC8-6A3F-4916-95EC-A2C83AFD7A4F}"/>
    <cellStyle name="Normal 5" xfId="21" xr:uid="{58FFF617-E53B-4229-911B-42100A0702FF}"/>
    <cellStyle name="Normal 5 2" xfId="69" xr:uid="{B8A0D256-FD9C-4068-B6AC-F493B34B6518}"/>
    <cellStyle name="Normal 5 2 2" xfId="167" xr:uid="{9BA7FEC4-3724-4D70-A44C-8AA63A32268D}"/>
    <cellStyle name="Normal 5 2 2 2" xfId="359" xr:uid="{266452EA-7468-430D-AE3E-C3C84D71FC69}"/>
    <cellStyle name="Normal 5 2 2 2 2" xfId="742" xr:uid="{0FDED4A6-9C90-42EB-A173-58D45D8BCC38}"/>
    <cellStyle name="Normal 5 2 2 3" xfId="550" xr:uid="{DA1A354D-E027-4EDD-84C0-4023AF7C6DD8}"/>
    <cellStyle name="Normal 5 2 3" xfId="263" xr:uid="{5C78B3FD-8D09-4A71-8F4C-EE163307E7E5}"/>
    <cellStyle name="Normal 5 2 3 2" xfId="646" xr:uid="{D7033D7C-14B0-495A-982D-2A9C76BFBB05}"/>
    <cellStyle name="Normal 5 2 4" xfId="454" xr:uid="{2D356458-3860-4DE4-B516-3F48255AE00A}"/>
    <cellStyle name="Normal 5 3" xfId="119" xr:uid="{66A132EC-AD3B-47B8-9A56-37527E13348C}"/>
    <cellStyle name="Normal 5 3 2" xfId="311" xr:uid="{96FD8BA7-8DDF-49B6-8C3D-FFAB5C387628}"/>
    <cellStyle name="Normal 5 3 2 2" xfId="694" xr:uid="{9306DED4-3FB7-4619-A127-C2B7F9DB061C}"/>
    <cellStyle name="Normal 5 3 3" xfId="502" xr:uid="{8E1BC78C-C3A2-4618-A404-6E82408EA3E2}"/>
    <cellStyle name="Normal 5 4" xfId="215" xr:uid="{8CC0749E-074E-4037-86F4-6558CE2879CF}"/>
    <cellStyle name="Normal 5 4 2" xfId="598" xr:uid="{B45A13CB-E653-4209-AEC7-95BA2AE49870}"/>
    <cellStyle name="Normal 5 5" xfId="406" xr:uid="{3EA4A47A-4DCF-46BC-977B-F142C1EAAF24}"/>
    <cellStyle name="Normal 6" xfId="43" xr:uid="{9436D6DF-E935-49C5-BA1B-04F939734B96}"/>
    <cellStyle name="Normal 6 2" xfId="91" xr:uid="{A28A5F67-017D-460A-94E3-808F5DB1FFF2}"/>
    <cellStyle name="Normal 6 2 2" xfId="189" xr:uid="{C738E5EA-64BB-4789-9619-9B4ACA874066}"/>
    <cellStyle name="Normal 6 2 2 2" xfId="381" xr:uid="{75869E9F-6AC8-4F2E-BCDD-79FA930B6CC9}"/>
    <cellStyle name="Normal 6 2 2 2 2" xfId="764" xr:uid="{C2CADE6E-EA12-49B3-BB80-12DFCFBF85BB}"/>
    <cellStyle name="Normal 6 2 2 3" xfId="572" xr:uid="{89C93702-BB62-4B5F-8F50-2B01A1648F6B}"/>
    <cellStyle name="Normal 6 2 3" xfId="285" xr:uid="{7559B721-EA9D-4CA1-802A-1FC9DD393E0D}"/>
    <cellStyle name="Normal 6 2 3 2" xfId="668" xr:uid="{4590CA82-DC0F-4C19-8584-548E70C52BCE}"/>
    <cellStyle name="Normal 6 2 4" xfId="476" xr:uid="{8679D33E-DDEB-48D3-BE6D-DE4B9C07DB86}"/>
    <cellStyle name="Normal 6 3" xfId="141" xr:uid="{3574F3A2-5E08-49C3-831C-50414B747ABD}"/>
    <cellStyle name="Normal 6 3 2" xfId="333" xr:uid="{5461273C-7B78-4B5A-8C6F-F1B8E3D53B73}"/>
    <cellStyle name="Normal 6 3 2 2" xfId="716" xr:uid="{F5382CD8-DF8A-464D-BE92-F6130832DEC3}"/>
    <cellStyle name="Normal 6 3 3" xfId="524" xr:uid="{95F406B0-30E4-47EE-AB6B-8895654244C3}"/>
    <cellStyle name="Normal 6 4" xfId="237" xr:uid="{3845D69B-E898-40A1-A992-6BFD38CE2AEF}"/>
    <cellStyle name="Normal 6 4 2" xfId="620" xr:uid="{497E190D-00E4-4C24-AD8C-B2CB5828444A}"/>
    <cellStyle name="Normal 6 5" xfId="428" xr:uid="{8B19611B-194D-4286-B162-ECC7AFE4357B}"/>
    <cellStyle name="Normal 7" xfId="47" xr:uid="{22A99A6D-68D7-4F29-867A-F928DBD8F897}"/>
    <cellStyle name="Normal 7 2" xfId="145" xr:uid="{7AA71DAF-A13A-448E-A9FD-4C49C470D031}"/>
    <cellStyle name="Normal 7 2 2" xfId="337" xr:uid="{4AA30ADD-B2F5-4A77-B150-7B17BCE81184}"/>
    <cellStyle name="Normal 7 2 2 2" xfId="720" xr:uid="{7BB1F525-986C-4323-8560-1F1EB28C41C5}"/>
    <cellStyle name="Normal 7 2 3" xfId="528" xr:uid="{AD898257-86A6-44B7-8616-FE84FFD7AA40}"/>
    <cellStyle name="Normal 7 3" xfId="241" xr:uid="{5A24A87C-AFC3-4790-8DD6-8C6987FCC7E3}"/>
    <cellStyle name="Normal 7 3 2" xfId="624" xr:uid="{4F4A3D3A-5BF1-4E32-8FFB-77A2C5AE2FA2}"/>
    <cellStyle name="Normal 7 4" xfId="432" xr:uid="{B05FA49D-701C-483B-8303-D8A545AACC2A}"/>
    <cellStyle name="Normal 8" xfId="95" xr:uid="{03AF1E94-6944-495D-866B-3D90232867D9}"/>
    <cellStyle name="Normal 9" xfId="97" xr:uid="{8D4EC4F5-5AA0-4751-A327-93BD70C8691C}"/>
    <cellStyle name="Normal 9 2" xfId="289" xr:uid="{59577A3C-6EE3-4A9D-8B8C-278B056EFAA1}"/>
    <cellStyle name="Normal 9 2 2" xfId="672" xr:uid="{42D08BBA-C877-4EBC-BC73-8134EFAA409D}"/>
    <cellStyle name="Normal 9 3" xfId="480" xr:uid="{EEF91607-C7C4-4760-8934-938D56E8340F}"/>
    <cellStyle name="Percent 10" xfId="195" xr:uid="{B5684EE2-B185-4258-A326-EC7E5ECB5050}"/>
    <cellStyle name="Percent 10 2" xfId="578" xr:uid="{6A4FF8EB-4C64-4B6A-ACB5-B946B8B61DED}"/>
    <cellStyle name="Percent 11" xfId="386" xr:uid="{160527F7-2ECB-42F6-89EB-6DCCB71E4F3F}"/>
    <cellStyle name="Percent 2" xfId="3" xr:uid="{992658CB-E660-4FA8-85A2-AF988B0579A4}"/>
    <cellStyle name="Percent 2 2" xfId="8" xr:uid="{FABB5FB7-DCB7-4CCB-83A6-7C66141CF021}"/>
    <cellStyle name="Percent 2 2 2" xfId="19" xr:uid="{5D0A6A7E-259A-4F00-859A-D1E8EF25C8A3}"/>
    <cellStyle name="Percent 2 2 2 2" xfId="41" xr:uid="{FC9BB832-F186-4EEC-A9AD-C15E5D5EB2B2}"/>
    <cellStyle name="Percent 2 2 2 2 2" xfId="89" xr:uid="{E2948AA8-7F61-48F6-A67F-B5A26388DA23}"/>
    <cellStyle name="Percent 2 2 2 2 2 2" xfId="187" xr:uid="{5D494C5A-B2D9-4999-9A5B-C4888C2FC7E8}"/>
    <cellStyle name="Percent 2 2 2 2 2 2 2" xfId="379" xr:uid="{7D1AC663-32D3-42B9-A60F-88A76BAEC4C2}"/>
    <cellStyle name="Percent 2 2 2 2 2 2 2 2" xfId="762" xr:uid="{50A28F78-B943-4E52-8576-BAA2EC678E77}"/>
    <cellStyle name="Percent 2 2 2 2 2 2 3" xfId="570" xr:uid="{6FE5B505-930F-4353-A61A-284B2A4757E8}"/>
    <cellStyle name="Percent 2 2 2 2 2 3" xfId="283" xr:uid="{592A2798-92C5-42FB-BE72-2E97F89A8FDA}"/>
    <cellStyle name="Percent 2 2 2 2 2 3 2" xfId="666" xr:uid="{82B6BC90-EDDE-4E39-A05B-690DA6E066AA}"/>
    <cellStyle name="Percent 2 2 2 2 2 4" xfId="474" xr:uid="{528AA30D-1812-499D-BCC4-BD32C9BDAD39}"/>
    <cellStyle name="Percent 2 2 2 2 3" xfId="139" xr:uid="{C947FEF4-57F5-4459-9046-81B3A9B52932}"/>
    <cellStyle name="Percent 2 2 2 2 3 2" xfId="331" xr:uid="{F5088DA5-8DAD-4328-8D3F-752B6BDBB011}"/>
    <cellStyle name="Percent 2 2 2 2 3 2 2" xfId="714" xr:uid="{30165977-7F1A-40A3-BD94-240AD442EF28}"/>
    <cellStyle name="Percent 2 2 2 2 3 3" xfId="522" xr:uid="{EB80CBD3-4462-4CAD-935C-8995782C474D}"/>
    <cellStyle name="Percent 2 2 2 2 4" xfId="235" xr:uid="{C7695362-C60F-4B20-B382-9E0531728B5F}"/>
    <cellStyle name="Percent 2 2 2 2 4 2" xfId="618" xr:uid="{A0722443-65FD-4029-9410-A84CA5DAAB07}"/>
    <cellStyle name="Percent 2 2 2 2 5" xfId="426" xr:uid="{4B53A880-BF34-43E5-A2CA-A36B7805829F}"/>
    <cellStyle name="Percent 2 2 2 3" xfId="67" xr:uid="{10B87601-0DC8-4781-A7EE-2B32FEFBBEA6}"/>
    <cellStyle name="Percent 2 2 2 3 2" xfId="165" xr:uid="{6A5C62D9-78D3-43F3-A4E8-337FFDB4ED56}"/>
    <cellStyle name="Percent 2 2 2 3 2 2" xfId="357" xr:uid="{3F02EE2A-5FA0-47D0-9283-6C2716B0CDF1}"/>
    <cellStyle name="Percent 2 2 2 3 2 2 2" xfId="740" xr:uid="{7FA1AE75-D6BC-49C7-9F23-F437D2BA1237}"/>
    <cellStyle name="Percent 2 2 2 3 2 3" xfId="548" xr:uid="{A0223B2D-1FD3-4E03-9D77-6FFA6FD1BCCD}"/>
    <cellStyle name="Percent 2 2 2 3 3" xfId="261" xr:uid="{302CCFE6-AA8B-4EDE-8A63-B9585C73F185}"/>
    <cellStyle name="Percent 2 2 2 3 3 2" xfId="644" xr:uid="{05AD0732-90C8-44B2-B78B-63148D0457FF}"/>
    <cellStyle name="Percent 2 2 2 3 4" xfId="452" xr:uid="{AA1F62CA-0D76-4DD6-A2D2-DBACB4E48D22}"/>
    <cellStyle name="Percent 2 2 2 4" xfId="117" xr:uid="{7A75E0D2-7855-452F-BBC0-7380C6AB71F2}"/>
    <cellStyle name="Percent 2 2 2 4 2" xfId="309" xr:uid="{AA11777C-206A-4857-8D99-CF6683448790}"/>
    <cellStyle name="Percent 2 2 2 4 2 2" xfId="692" xr:uid="{21FFC047-217F-425D-843C-155E684F30F3}"/>
    <cellStyle name="Percent 2 2 2 4 3" xfId="500" xr:uid="{0BCA9F04-DF0B-4B26-A3E8-7808EAA6E3B6}"/>
    <cellStyle name="Percent 2 2 2 5" xfId="213" xr:uid="{21F3DA64-70D9-41FE-97FD-FBF51658349D}"/>
    <cellStyle name="Percent 2 2 2 5 2" xfId="596" xr:uid="{0A81F7AE-F385-4B78-9332-7C2337C9F985}"/>
    <cellStyle name="Percent 2 2 2 6" xfId="404" xr:uid="{958F6C30-D977-4FE4-A21F-E62D10C50F18}"/>
    <cellStyle name="Percent 2 2 3" xfId="30" xr:uid="{8E7BC2CE-F904-4F59-8374-0F569F50BCAE}"/>
    <cellStyle name="Percent 2 2 3 2" xfId="78" xr:uid="{2CE23B4D-DC9D-4615-8E63-2DD83B96765F}"/>
    <cellStyle name="Percent 2 2 3 2 2" xfId="176" xr:uid="{DF5E394A-F264-4E8C-A713-C877517B08BC}"/>
    <cellStyle name="Percent 2 2 3 2 2 2" xfId="368" xr:uid="{BFC3C9A0-A544-48C0-914A-C3C0A81861C3}"/>
    <cellStyle name="Percent 2 2 3 2 2 2 2" xfId="751" xr:uid="{79290752-2F8F-4133-92D4-4A3DE0512FF9}"/>
    <cellStyle name="Percent 2 2 3 2 2 3" xfId="559" xr:uid="{81FB8230-CD2F-4D1D-B87E-F24D1FD44E71}"/>
    <cellStyle name="Percent 2 2 3 2 3" xfId="272" xr:uid="{CDB912FD-41FE-42D4-93A5-092130E9A656}"/>
    <cellStyle name="Percent 2 2 3 2 3 2" xfId="655" xr:uid="{75692385-AE1B-4C07-B522-EDF900C1CAD0}"/>
    <cellStyle name="Percent 2 2 3 2 4" xfId="463" xr:uid="{4651F61E-FC94-4E45-9637-18ED5ADD977B}"/>
    <cellStyle name="Percent 2 2 3 3" xfId="128" xr:uid="{A2AC31A3-F8A7-4E7D-82C0-B96D8B9100C5}"/>
    <cellStyle name="Percent 2 2 3 3 2" xfId="320" xr:uid="{4763419C-B70A-4A25-8FFA-832B92DE0B31}"/>
    <cellStyle name="Percent 2 2 3 3 2 2" xfId="703" xr:uid="{BEB590EC-B1BC-490D-BD7E-0CF7DDBE369B}"/>
    <cellStyle name="Percent 2 2 3 3 3" xfId="511" xr:uid="{CEE3FFD8-8326-4C03-91F6-FD664CD262F7}"/>
    <cellStyle name="Percent 2 2 3 4" xfId="224" xr:uid="{7827FC74-B2A2-4414-9C4E-8F1721829E3C}"/>
    <cellStyle name="Percent 2 2 3 4 2" xfId="607" xr:uid="{48BF9A29-F319-4891-A986-521DEA9A5309}"/>
    <cellStyle name="Percent 2 2 3 5" xfId="415" xr:uid="{7ECC9BC8-E952-486B-AF1F-E4D197FD07AC}"/>
    <cellStyle name="Percent 2 2 4" xfId="56" xr:uid="{ECCDCBFF-AD4B-439C-B5E2-8167D286C731}"/>
    <cellStyle name="Percent 2 2 4 2" xfId="154" xr:uid="{2702B62F-A1A2-4805-8B12-B3841E44225B}"/>
    <cellStyle name="Percent 2 2 4 2 2" xfId="346" xr:uid="{78A2ECD8-7764-49A7-B0B6-4E3DBF02A486}"/>
    <cellStyle name="Percent 2 2 4 2 2 2" xfId="729" xr:uid="{9A23B77E-C449-42E1-9123-7233C4515B20}"/>
    <cellStyle name="Percent 2 2 4 2 3" xfId="537" xr:uid="{14574762-626C-43CC-BCF9-FFC51D1AF6C4}"/>
    <cellStyle name="Percent 2 2 4 3" xfId="250" xr:uid="{F9999D10-EA13-4ACF-BDB6-95E44AD9C8C4}"/>
    <cellStyle name="Percent 2 2 4 3 2" xfId="633" xr:uid="{20113B4C-43B2-4239-AFE6-4E5F2C03560C}"/>
    <cellStyle name="Percent 2 2 4 4" xfId="441" xr:uid="{4F45909C-8CC5-49A7-A9D1-FC0B4831C629}"/>
    <cellStyle name="Percent 2 2 5" xfId="106" xr:uid="{BFEDECEA-A01B-404A-BE2C-8627EAF551E4}"/>
    <cellStyle name="Percent 2 2 5 2" xfId="298" xr:uid="{62CB96B6-F00E-4E56-AF18-01F29618FDAE}"/>
    <cellStyle name="Percent 2 2 5 2 2" xfId="681" xr:uid="{68FAA003-F12C-4BFF-B9B8-CEF3E3DCC0F5}"/>
    <cellStyle name="Percent 2 2 5 3" xfId="489" xr:uid="{A0999A00-DEA0-44E8-8700-EB8157AFCDEC}"/>
    <cellStyle name="Percent 2 2 6" xfId="202" xr:uid="{32C49F5C-6F06-4380-93FE-23E4A6407512}"/>
    <cellStyle name="Percent 2 2 6 2" xfId="585" xr:uid="{76E08858-5049-420D-8638-0CB180F87C86}"/>
    <cellStyle name="Percent 2 2 7" xfId="393" xr:uid="{9B2F32AE-8D07-4C65-A536-0A57EBA18D46}"/>
    <cellStyle name="Percent 2 3" xfId="14" xr:uid="{05E029B2-42DC-46B0-A886-5ED429CB3119}"/>
    <cellStyle name="Percent 2 3 2" xfId="36" xr:uid="{B4B649D2-218A-419A-8AFF-5527CEB195B1}"/>
    <cellStyle name="Percent 2 3 2 2" xfId="84" xr:uid="{ACB8D8B6-E757-4E91-9D3B-94D10B442D69}"/>
    <cellStyle name="Percent 2 3 2 2 2" xfId="182" xr:uid="{44E5E0B8-01EB-49BA-A959-489F128FFD02}"/>
    <cellStyle name="Percent 2 3 2 2 2 2" xfId="374" xr:uid="{44CB9B8B-3F7D-4C81-A9BA-894E08BCEC72}"/>
    <cellStyle name="Percent 2 3 2 2 2 2 2" xfId="757" xr:uid="{E585C6A6-0FC7-4383-9A20-F3C7AFEEA983}"/>
    <cellStyle name="Percent 2 3 2 2 2 3" xfId="565" xr:uid="{5E53C659-2E81-44BA-9A11-1AAE18686250}"/>
    <cellStyle name="Percent 2 3 2 2 3" xfId="278" xr:uid="{EC8D4E99-2854-4F8A-B335-EBCC6713BF7C}"/>
    <cellStyle name="Percent 2 3 2 2 3 2" xfId="661" xr:uid="{6132ED9B-8261-43E5-9280-920FA2FBF680}"/>
    <cellStyle name="Percent 2 3 2 2 4" xfId="469" xr:uid="{2DCE5CDD-A1B4-4859-8BE3-245AA6E3EBCB}"/>
    <cellStyle name="Percent 2 3 2 3" xfId="134" xr:uid="{A20C31EA-2A25-49D7-80E2-56E78ECE2FE0}"/>
    <cellStyle name="Percent 2 3 2 3 2" xfId="326" xr:uid="{3E0386F9-07C4-41A7-8F92-AD05307320BF}"/>
    <cellStyle name="Percent 2 3 2 3 2 2" xfId="709" xr:uid="{41E33971-1DE9-49E3-8B9D-4588DEACCF11}"/>
    <cellStyle name="Percent 2 3 2 3 3" xfId="517" xr:uid="{87BC364A-5BEA-40E1-86A7-88A2272CBC70}"/>
    <cellStyle name="Percent 2 3 2 4" xfId="230" xr:uid="{3A86B714-45C4-4852-91D8-BFC3D857C0D4}"/>
    <cellStyle name="Percent 2 3 2 4 2" xfId="613" xr:uid="{E3F1A351-0EC1-4FC6-882E-0D6A71EAF9B3}"/>
    <cellStyle name="Percent 2 3 2 5" xfId="421" xr:uid="{783C0582-7D04-4E7F-8867-F81AA84D186D}"/>
    <cellStyle name="Percent 2 3 3" xfId="62" xr:uid="{1DFDD68F-C551-429A-9F93-9661C2AF3C5D}"/>
    <cellStyle name="Percent 2 3 3 2" xfId="160" xr:uid="{D5C7317B-5ECD-4C49-B415-91AE3A366787}"/>
    <cellStyle name="Percent 2 3 3 2 2" xfId="352" xr:uid="{ECC0B59D-04B7-4365-859B-F6800D52E377}"/>
    <cellStyle name="Percent 2 3 3 2 2 2" xfId="735" xr:uid="{FB15E8DB-6A49-4D4F-828C-C55B7170BF22}"/>
    <cellStyle name="Percent 2 3 3 2 3" xfId="543" xr:uid="{2B234581-0FE3-4F40-BA1D-678066CF4DD5}"/>
    <cellStyle name="Percent 2 3 3 3" xfId="256" xr:uid="{37C6B2E6-1210-4706-A65C-4D60C5452D14}"/>
    <cellStyle name="Percent 2 3 3 3 2" xfId="639" xr:uid="{3CC7AA99-25D8-465F-9587-64841DA505CF}"/>
    <cellStyle name="Percent 2 3 3 4" xfId="447" xr:uid="{ECBD532B-E735-41CD-ABAE-BB7DC0A14C8D}"/>
    <cellStyle name="Percent 2 3 4" xfId="112" xr:uid="{21168EE2-ED57-4F9C-82EF-E3092923A072}"/>
    <cellStyle name="Percent 2 3 4 2" xfId="304" xr:uid="{502A7FED-2A35-4684-B53A-5665F862BD51}"/>
    <cellStyle name="Percent 2 3 4 2 2" xfId="687" xr:uid="{4D4D2093-06F2-49FB-85C5-96B855577E2C}"/>
    <cellStyle name="Percent 2 3 4 3" xfId="495" xr:uid="{5717FFB5-1719-4A64-9E07-EAD909E06F0E}"/>
    <cellStyle name="Percent 2 3 5" xfId="208" xr:uid="{A5A0352E-3E1C-41FA-AE48-89D73A542645}"/>
    <cellStyle name="Percent 2 3 5 2" xfId="591" xr:uid="{49B8F485-B3C8-4C34-9CD1-244474E4C650}"/>
    <cellStyle name="Percent 2 3 6" xfId="399" xr:uid="{CB9F9031-44B2-4542-AB43-63303CEB0084}"/>
    <cellStyle name="Percent 2 4" xfId="25" xr:uid="{BE5A12FE-91EB-441A-99FC-9696D151BF9D}"/>
    <cellStyle name="Percent 2 4 2" xfId="73" xr:uid="{34143B61-366A-4B4D-89C8-1CAD195245DD}"/>
    <cellStyle name="Percent 2 4 2 2" xfId="171" xr:uid="{A12319EE-A413-44B8-A246-B8D21F55BE8B}"/>
    <cellStyle name="Percent 2 4 2 2 2" xfId="363" xr:uid="{D829BDD2-81C0-4EC7-976D-476E2DEE9DFE}"/>
    <cellStyle name="Percent 2 4 2 2 2 2" xfId="746" xr:uid="{FF2C4EEE-8E3E-4770-B5BE-97B74173A43D}"/>
    <cellStyle name="Percent 2 4 2 2 3" xfId="554" xr:uid="{98A38EE2-8572-49B5-A8CD-15EEE5586F2C}"/>
    <cellStyle name="Percent 2 4 2 3" xfId="267" xr:uid="{CADF15B7-F692-4F09-A635-D3B21B086768}"/>
    <cellStyle name="Percent 2 4 2 3 2" xfId="650" xr:uid="{E37D0772-59C4-4FBA-8840-ACDD4B29A22D}"/>
    <cellStyle name="Percent 2 4 2 4" xfId="458" xr:uid="{80D4211E-1367-424A-987D-F3D2B8BE106B}"/>
    <cellStyle name="Percent 2 4 3" xfId="123" xr:uid="{CFDEE4FF-5229-4058-B0D7-DCD2B91588EC}"/>
    <cellStyle name="Percent 2 4 3 2" xfId="315" xr:uid="{EC9B84B2-6209-40A0-A01B-3F9CFE95F9B1}"/>
    <cellStyle name="Percent 2 4 3 2 2" xfId="698" xr:uid="{DAE8273C-A56D-4B97-AAB0-D042B9F00C04}"/>
    <cellStyle name="Percent 2 4 3 3" xfId="506" xr:uid="{64DC6BF0-0D08-4A97-AA19-EEC6C647972D}"/>
    <cellStyle name="Percent 2 4 4" xfId="219" xr:uid="{A3480736-AB5B-46C7-878F-1A1393DA1015}"/>
    <cellStyle name="Percent 2 4 4 2" xfId="602" xr:uid="{B8D49312-88EB-4676-949A-1A9DED04ED56}"/>
    <cellStyle name="Percent 2 4 5" xfId="410" xr:uid="{A785BBEF-1504-4525-A686-35726DB1B503}"/>
    <cellStyle name="Percent 2 5" xfId="51" xr:uid="{198094A0-B7D8-4BA3-A7FE-31850B7B36D2}"/>
    <cellStyle name="Percent 2 5 2" xfId="149" xr:uid="{8592A8EE-FA19-4F49-9A56-E9E7D4647588}"/>
    <cellStyle name="Percent 2 5 2 2" xfId="341" xr:uid="{2B7B8F54-4777-43E3-90A7-8A806FA7C3BC}"/>
    <cellStyle name="Percent 2 5 2 2 2" xfId="724" xr:uid="{E7B64DEA-254F-4319-8833-2308DB338CA7}"/>
    <cellStyle name="Percent 2 5 2 3" xfId="532" xr:uid="{93405E74-0CDE-49F2-BBDE-29CCC0BEC6B1}"/>
    <cellStyle name="Percent 2 5 3" xfId="245" xr:uid="{D44586F5-BE77-4433-ADD3-864E86B5BF27}"/>
    <cellStyle name="Percent 2 5 3 2" xfId="628" xr:uid="{0BEFCF93-E0F5-4211-B328-A43DA84F29F0}"/>
    <cellStyle name="Percent 2 5 4" xfId="436" xr:uid="{662CD3A3-4199-4FDB-B5EB-49F2ED8575FC}"/>
    <cellStyle name="Percent 2 6" xfId="101" xr:uid="{0BCE5F8A-70DB-4B94-B444-E941090ED924}"/>
    <cellStyle name="Percent 2 6 2" xfId="293" xr:uid="{7E13BFA0-76A6-456C-9F86-71D237CDF339}"/>
    <cellStyle name="Percent 2 6 2 2" xfId="676" xr:uid="{76F17CE0-BB70-4423-8468-B27F4F34F003}"/>
    <cellStyle name="Percent 2 6 3" xfId="484" xr:uid="{5E98B7A0-EB34-4992-9596-AC6372EF9A22}"/>
    <cellStyle name="Percent 2 7" xfId="197" xr:uid="{7D6AA183-1E56-4612-A9CE-47474F7C06A4}"/>
    <cellStyle name="Percent 2 7 2" xfId="580" xr:uid="{62EE4DC1-F8AA-4F8E-858B-E60E80A95542}"/>
    <cellStyle name="Percent 2 8" xfId="388" xr:uid="{CB5759EF-389D-4EA5-8287-EACD3CDB7F0F}"/>
    <cellStyle name="Percent 3" xfId="6" xr:uid="{03BD8482-0B7F-4619-BB45-B3423D4A0993}"/>
    <cellStyle name="Percent 3 2" xfId="17" xr:uid="{1AEF6720-7BE3-4B46-8B43-EBD405AC512D}"/>
    <cellStyle name="Percent 3 2 2" xfId="39" xr:uid="{60DC49D4-9467-4E68-86E7-012433B9FC5E}"/>
    <cellStyle name="Percent 3 2 2 2" xfId="87" xr:uid="{96D31259-FC51-472B-B472-615771CFAE86}"/>
    <cellStyle name="Percent 3 2 2 2 2" xfId="185" xr:uid="{AF14E37E-DA27-4A2B-BFE8-5ECFB9965330}"/>
    <cellStyle name="Percent 3 2 2 2 2 2" xfId="377" xr:uid="{6CDD10DC-DD09-44AE-B418-42AC52F47791}"/>
    <cellStyle name="Percent 3 2 2 2 2 2 2" xfId="760" xr:uid="{93268F84-B085-4F07-8A9A-355DDB99FA4E}"/>
    <cellStyle name="Percent 3 2 2 2 2 3" xfId="568" xr:uid="{4EC91D4F-6939-40F3-A13D-4CA4BB79511C}"/>
    <cellStyle name="Percent 3 2 2 2 3" xfId="281" xr:uid="{D2B6D979-D640-4CED-9F66-AD1C6A852D1E}"/>
    <cellStyle name="Percent 3 2 2 2 3 2" xfId="664" xr:uid="{7CB857BB-10D3-4BD9-B861-A1406CA6C67E}"/>
    <cellStyle name="Percent 3 2 2 2 4" xfId="472" xr:uid="{A40FAACD-D567-4C35-B7DC-566012E702ED}"/>
    <cellStyle name="Percent 3 2 2 3" xfId="137" xr:uid="{BF16F5EF-4E8E-47E3-B47F-88EA4054BED8}"/>
    <cellStyle name="Percent 3 2 2 3 2" xfId="329" xr:uid="{8ED7F7CB-1C8F-4770-9671-EC3B43AECFDC}"/>
    <cellStyle name="Percent 3 2 2 3 2 2" xfId="712" xr:uid="{F1CF5750-723E-4350-8281-8503BB3EDD1C}"/>
    <cellStyle name="Percent 3 2 2 3 3" xfId="520" xr:uid="{F33E0690-19E2-47F6-AC65-64A3769C9E9F}"/>
    <cellStyle name="Percent 3 2 2 4" xfId="233" xr:uid="{E7974A1E-B704-4A5C-85C3-1F748AB88372}"/>
    <cellStyle name="Percent 3 2 2 4 2" xfId="616" xr:uid="{E96A6D16-067A-4428-8717-243682BB1D82}"/>
    <cellStyle name="Percent 3 2 2 5" xfId="424" xr:uid="{F80485C3-AE40-4F2B-9485-B21DEDDEFCDF}"/>
    <cellStyle name="Percent 3 2 3" xfId="65" xr:uid="{F8B77BC2-E641-4389-9D79-EB0075299957}"/>
    <cellStyle name="Percent 3 2 3 2" xfId="163" xr:uid="{E1E8DFCF-B4F9-41FB-882C-1209A23C9681}"/>
    <cellStyle name="Percent 3 2 3 2 2" xfId="355" xr:uid="{DF46A43E-5562-4F71-B819-17AF97566397}"/>
    <cellStyle name="Percent 3 2 3 2 2 2" xfId="738" xr:uid="{DA750A8E-D1E1-47C2-BA3B-FF9872ABB9F8}"/>
    <cellStyle name="Percent 3 2 3 2 3" xfId="546" xr:uid="{163C13B6-E8B9-41AB-A420-96F84CD174FE}"/>
    <cellStyle name="Percent 3 2 3 3" xfId="259" xr:uid="{46BE9AE0-D448-4FB8-8CAE-FD404D65D48B}"/>
    <cellStyle name="Percent 3 2 3 3 2" xfId="642" xr:uid="{A76BDFA7-D9A7-413B-A8A1-C88B45FEB3CD}"/>
    <cellStyle name="Percent 3 2 3 4" xfId="450" xr:uid="{4A3C942A-DEF8-419D-91EA-9ACB26256D41}"/>
    <cellStyle name="Percent 3 2 4" xfId="115" xr:uid="{8154B9FC-A18E-4E70-B13B-7984F9F52AF5}"/>
    <cellStyle name="Percent 3 2 4 2" xfId="307" xr:uid="{4AD56507-DD24-4E2E-A2B5-2F652C7231AA}"/>
    <cellStyle name="Percent 3 2 4 2 2" xfId="690" xr:uid="{BB4C38E1-B9BC-445B-803F-730341B6D0D0}"/>
    <cellStyle name="Percent 3 2 4 3" xfId="498" xr:uid="{2BA4D22A-02D8-4E39-BCC8-920D3DB53E6D}"/>
    <cellStyle name="Percent 3 2 5" xfId="211" xr:uid="{29CC4410-AA55-4908-BB6D-D07616D381BF}"/>
    <cellStyle name="Percent 3 2 5 2" xfId="594" xr:uid="{63C29EA7-ED6C-402A-8C73-402FDFDF8AEF}"/>
    <cellStyle name="Percent 3 2 6" xfId="402" xr:uid="{08A8A191-EE1C-4B14-BF51-82A2B376638B}"/>
    <cellStyle name="Percent 3 3" xfId="28" xr:uid="{85242FFE-C8D5-4AA0-B82F-A4AE9E5BB5DD}"/>
    <cellStyle name="Percent 3 3 2" xfId="76" xr:uid="{33EBA4DA-5CDE-4581-9ADD-279EF7BA3E1D}"/>
    <cellStyle name="Percent 3 3 2 2" xfId="174" xr:uid="{93AE76A0-5446-4ED7-9AB3-792E96BD6F4A}"/>
    <cellStyle name="Percent 3 3 2 2 2" xfId="366" xr:uid="{72A1884F-3031-41F2-9E3C-D926B1E64A47}"/>
    <cellStyle name="Percent 3 3 2 2 2 2" xfId="749" xr:uid="{60F952BD-D06E-4809-BC71-14ACFDF8C81B}"/>
    <cellStyle name="Percent 3 3 2 2 3" xfId="557" xr:uid="{C0EED8D3-BD03-4E98-895C-5A85745ED2B2}"/>
    <cellStyle name="Percent 3 3 2 3" xfId="270" xr:uid="{F98B4CCF-9077-47EA-ACA5-379F89A4CB25}"/>
    <cellStyle name="Percent 3 3 2 3 2" xfId="653" xr:uid="{692A2CE8-DA5C-4F5B-99B1-6EF6BAF706AD}"/>
    <cellStyle name="Percent 3 3 2 4" xfId="461" xr:uid="{A7BE4141-EF86-4D16-B51F-5B62F8569379}"/>
    <cellStyle name="Percent 3 3 3" xfId="126" xr:uid="{064CDFBA-570B-4CE2-843F-FB38219D32DF}"/>
    <cellStyle name="Percent 3 3 3 2" xfId="318" xr:uid="{505A411A-9736-406F-BCE1-2583027CE3D4}"/>
    <cellStyle name="Percent 3 3 3 2 2" xfId="701" xr:uid="{DFC04D4C-6614-4F47-B113-09EC80068E35}"/>
    <cellStyle name="Percent 3 3 3 3" xfId="509" xr:uid="{E3FB532C-FD2F-48BE-9891-21D6B3C0C60A}"/>
    <cellStyle name="Percent 3 3 4" xfId="222" xr:uid="{0D2AD56D-718D-4306-9F1D-4D5B231EE1AB}"/>
    <cellStyle name="Percent 3 3 4 2" xfId="605" xr:uid="{FA10BEBC-09D3-41E6-A2A7-F9EC2BFEF820}"/>
    <cellStyle name="Percent 3 3 5" xfId="413" xr:uid="{E36AD796-7D81-4AFD-BCE2-55F0F4356E91}"/>
    <cellStyle name="Percent 3 4" xfId="54" xr:uid="{FCBFD328-19FC-4AF7-A7B0-812BCD32D5BC}"/>
    <cellStyle name="Percent 3 4 2" xfId="152" xr:uid="{54E1C03D-DCF3-4E5C-AEE9-EE312A846EA4}"/>
    <cellStyle name="Percent 3 4 2 2" xfId="344" xr:uid="{1098E09C-9EC0-45D8-ABB9-BAE1C2150183}"/>
    <cellStyle name="Percent 3 4 2 2 2" xfId="727" xr:uid="{45E3A8B8-1F9E-4EE7-8ECD-9A828E5E38E8}"/>
    <cellStyle name="Percent 3 4 2 3" xfId="535" xr:uid="{2DAF35C9-ADC3-4202-82EF-FC4D8EFA7070}"/>
    <cellStyle name="Percent 3 4 3" xfId="248" xr:uid="{FA8A2FB8-E2D5-409D-91CB-3ED8745A5E1A}"/>
    <cellStyle name="Percent 3 4 3 2" xfId="631" xr:uid="{30594738-828D-404E-BF34-F5F308AEF297}"/>
    <cellStyle name="Percent 3 4 4" xfId="439" xr:uid="{104E5F2C-3A23-42D4-BCD1-705FD088BCF3}"/>
    <cellStyle name="Percent 3 5" xfId="104" xr:uid="{3A2E4AFC-A5F6-4AD7-B30D-D9A4FC6F2A56}"/>
    <cellStyle name="Percent 3 5 2" xfId="296" xr:uid="{B05278B4-251A-479F-966D-833587F40E68}"/>
    <cellStyle name="Percent 3 5 2 2" xfId="679" xr:uid="{9337BE75-9663-4D85-81FB-10695ABE6ED8}"/>
    <cellStyle name="Percent 3 5 3" xfId="487" xr:uid="{E6BFDCB6-4550-45C2-A5B7-15B09B7B9B13}"/>
    <cellStyle name="Percent 3 6" xfId="200" xr:uid="{6D500050-E790-4D01-871A-979AFBAA7128}"/>
    <cellStyle name="Percent 3 6 2" xfId="583" xr:uid="{FC405077-3B8C-4279-B61E-7CCD6C4C4ECC}"/>
    <cellStyle name="Percent 3 7" xfId="391" xr:uid="{7C051A43-292C-49C7-96DF-7069304852DA}"/>
    <cellStyle name="Percent 4" xfId="9" xr:uid="{CFD1703F-2A4A-46E0-A52A-2DEC5D69CBC2}"/>
    <cellStyle name="Percent 4 2" xfId="20" xr:uid="{AF7A2AD5-62F0-4E4E-82C1-56B85B49ABEA}"/>
    <cellStyle name="Percent 4 2 2" xfId="42" xr:uid="{B33070A8-F645-46A7-AD7D-0598D4A23C3E}"/>
    <cellStyle name="Percent 4 2 2 2" xfId="90" xr:uid="{4D892C29-D99A-4E40-8206-441D4B97CD80}"/>
    <cellStyle name="Percent 4 2 2 2 2" xfId="188" xr:uid="{781BE7F7-163C-43F6-9E92-3D4D2BB6C295}"/>
    <cellStyle name="Percent 4 2 2 2 2 2" xfId="380" xr:uid="{C43D6D31-C268-4147-A42B-926651BE016B}"/>
    <cellStyle name="Percent 4 2 2 2 2 2 2" xfId="763" xr:uid="{06F5C06B-13B9-4C5B-87A9-35ABF3829566}"/>
    <cellStyle name="Percent 4 2 2 2 2 3" xfId="571" xr:uid="{D304774C-8B5F-471B-85F2-19861B3AA3DF}"/>
    <cellStyle name="Percent 4 2 2 2 3" xfId="284" xr:uid="{FBC8B838-5450-4CC7-BF1C-065A7970462B}"/>
    <cellStyle name="Percent 4 2 2 2 3 2" xfId="667" xr:uid="{6AD4A3DB-2D47-4A3B-A794-D271C31E0FC8}"/>
    <cellStyle name="Percent 4 2 2 2 4" xfId="475" xr:uid="{ED71B2B6-6C2E-4F9C-AFE7-7D14CD4319A4}"/>
    <cellStyle name="Percent 4 2 2 3" xfId="140" xr:uid="{7B75B126-2BC4-444F-B196-744F001E05FE}"/>
    <cellStyle name="Percent 4 2 2 3 2" xfId="332" xr:uid="{4F86D85F-6E6C-404B-B746-13FEF0D187DF}"/>
    <cellStyle name="Percent 4 2 2 3 2 2" xfId="715" xr:uid="{0C8AF6C2-0895-4CA6-BF68-865A28222BEF}"/>
    <cellStyle name="Percent 4 2 2 3 3" xfId="523" xr:uid="{1F1D1B64-418F-410C-B75F-05EE91E50345}"/>
    <cellStyle name="Percent 4 2 2 4" xfId="236" xr:uid="{70E3D954-E91E-4FFC-A9F9-CF9E15139245}"/>
    <cellStyle name="Percent 4 2 2 4 2" xfId="619" xr:uid="{211CEE6E-C1A0-41E0-939B-090B4CFF97D6}"/>
    <cellStyle name="Percent 4 2 2 5" xfId="427" xr:uid="{4FA13F50-56F8-4B06-AA20-076DEB75A661}"/>
    <cellStyle name="Percent 4 2 3" xfId="68" xr:uid="{2D8AA38E-D6D7-405B-9BF5-A2D19424FA48}"/>
    <cellStyle name="Percent 4 2 3 2" xfId="166" xr:uid="{3E532C36-9DA5-48E2-B15C-CB8C4253F240}"/>
    <cellStyle name="Percent 4 2 3 2 2" xfId="358" xr:uid="{04CBDF4B-87DD-48D9-AF43-532D35DECF59}"/>
    <cellStyle name="Percent 4 2 3 2 2 2" xfId="741" xr:uid="{56780073-A3C3-4D5C-B3E2-4F04E1C36C31}"/>
    <cellStyle name="Percent 4 2 3 2 3" xfId="549" xr:uid="{2C220EC9-9D22-46FC-96E5-7A72AC070568}"/>
    <cellStyle name="Percent 4 2 3 3" xfId="262" xr:uid="{85D3D891-9986-4346-AB07-CF6B0E70AB97}"/>
    <cellStyle name="Percent 4 2 3 3 2" xfId="645" xr:uid="{6C78BF04-D4AC-453C-8EC9-13C59CCCB1C9}"/>
    <cellStyle name="Percent 4 2 3 4" xfId="453" xr:uid="{9B750061-3C12-495E-9D0D-8EBED75C9B14}"/>
    <cellStyle name="Percent 4 2 4" xfId="118" xr:uid="{DC012CD2-9F6F-4329-BFFE-3FBFB85C809F}"/>
    <cellStyle name="Percent 4 2 4 2" xfId="310" xr:uid="{E4862A99-11A8-478B-9952-0EACBA5EEF98}"/>
    <cellStyle name="Percent 4 2 4 2 2" xfId="693" xr:uid="{E08CB5E9-998A-4501-9BA6-2619E1306B60}"/>
    <cellStyle name="Percent 4 2 4 3" xfId="501" xr:uid="{79E7593C-5168-45A4-BA82-BDE564E613B0}"/>
    <cellStyle name="Percent 4 2 5" xfId="214" xr:uid="{4470D385-39B3-4791-AE05-7BCFE0883E8F}"/>
    <cellStyle name="Percent 4 2 5 2" xfId="597" xr:uid="{9B0FBADF-F3D3-416E-97F8-4318A1FBA2FE}"/>
    <cellStyle name="Percent 4 2 6" xfId="405" xr:uid="{7F02C0D5-32FA-4174-B78A-027FCACC6C2C}"/>
    <cellStyle name="Percent 4 3" xfId="31" xr:uid="{6B80BC3F-5C6B-4CB4-9F2F-166A7126332F}"/>
    <cellStyle name="Percent 4 3 2" xfId="79" xr:uid="{F9353E83-C1F1-4D43-8BA0-294AEF3886D0}"/>
    <cellStyle name="Percent 4 3 2 2" xfId="177" xr:uid="{C117C1AF-E842-45A9-A61D-03BA7BA0C122}"/>
    <cellStyle name="Percent 4 3 2 2 2" xfId="369" xr:uid="{D9A055CC-4026-4325-9716-EC913F40E9B8}"/>
    <cellStyle name="Percent 4 3 2 2 2 2" xfId="752" xr:uid="{432A1390-6734-45E2-8C70-EC2100D8D440}"/>
    <cellStyle name="Percent 4 3 2 2 3" xfId="560" xr:uid="{8C78E4F4-8C2B-4504-984C-48DF5D7E6744}"/>
    <cellStyle name="Percent 4 3 2 3" xfId="273" xr:uid="{F491D4FB-7FDD-44D0-AA41-0B114CD1B3E3}"/>
    <cellStyle name="Percent 4 3 2 3 2" xfId="656" xr:uid="{C8036016-70CF-43EE-B4EF-3C9428432088}"/>
    <cellStyle name="Percent 4 3 2 4" xfId="464" xr:uid="{C41E1255-3E78-402F-BFA8-783877F65FAD}"/>
    <cellStyle name="Percent 4 3 3" xfId="129" xr:uid="{746FD7A3-C916-4FC8-8396-CE1D97EB3EF8}"/>
    <cellStyle name="Percent 4 3 3 2" xfId="321" xr:uid="{E26214AA-729F-4EAC-88E0-98225D99E909}"/>
    <cellStyle name="Percent 4 3 3 2 2" xfId="704" xr:uid="{925ECB4F-453B-4BAC-917D-C941E61EFA8A}"/>
    <cellStyle name="Percent 4 3 3 3" xfId="512" xr:uid="{FF49DB8E-6E87-42B9-96BF-1A4CF8AA46D4}"/>
    <cellStyle name="Percent 4 3 4" xfId="225" xr:uid="{C51530E8-5128-45B6-9766-F07D8E9DB39D}"/>
    <cellStyle name="Percent 4 3 4 2" xfId="608" xr:uid="{C97A75CE-6C4F-40FF-8ACA-E20B762172D0}"/>
    <cellStyle name="Percent 4 3 5" xfId="416" xr:uid="{7A92D8FC-D4B3-400C-B095-2A427CA1E48A}"/>
    <cellStyle name="Percent 4 4" xfId="57" xr:uid="{990A1FA4-0B62-4DAE-A510-DC8BF805E99D}"/>
    <cellStyle name="Percent 4 4 2" xfId="155" xr:uid="{D252974D-90A2-43A8-A2E9-5B699A27665B}"/>
    <cellStyle name="Percent 4 4 2 2" xfId="347" xr:uid="{5E4701C6-E7F4-40ED-9EF6-640616A9ACB4}"/>
    <cellStyle name="Percent 4 4 2 2 2" xfId="730" xr:uid="{03B4820C-C178-4FF9-9893-9AE1E7496C34}"/>
    <cellStyle name="Percent 4 4 2 3" xfId="538" xr:uid="{42AF37C5-40C8-45B4-A9C2-D1ACAF329D4B}"/>
    <cellStyle name="Percent 4 4 3" xfId="251" xr:uid="{617FB6A6-A375-4082-9B27-501C0140B2E0}"/>
    <cellStyle name="Percent 4 4 3 2" xfId="634" xr:uid="{008539E4-0299-4A6E-BC53-09AB20EA83F4}"/>
    <cellStyle name="Percent 4 4 4" xfId="442" xr:uid="{A5F74345-55D2-4762-A090-5DDCE9A43CB5}"/>
    <cellStyle name="Percent 4 5" xfId="107" xr:uid="{E1CDB2E8-C29D-467E-882D-CA5405E6D234}"/>
    <cellStyle name="Percent 4 5 2" xfId="299" xr:uid="{63F003C1-3D3A-4CEE-8358-D4F6B5D468FB}"/>
    <cellStyle name="Percent 4 5 2 2" xfId="682" xr:uid="{F96466F3-D573-4344-93BA-755D52A87198}"/>
    <cellStyle name="Percent 4 5 3" xfId="490" xr:uid="{41770286-0BEC-4BF0-A74D-BD15CFC0FB53}"/>
    <cellStyle name="Percent 4 6" xfId="203" xr:uid="{DDCB1713-45EC-4D9D-AEAB-C4F32BFC995B}"/>
    <cellStyle name="Percent 4 6 2" xfId="586" xr:uid="{20724AC1-D4C8-4E7F-8A89-FADA527134D4}"/>
    <cellStyle name="Percent 4 7" xfId="394" xr:uid="{AB3EC475-E782-47CD-A97E-C81545D84E56}"/>
    <cellStyle name="Percent 5" xfId="12" xr:uid="{9ACC4D16-F3DA-45A4-B0FE-1362F7BD8F0C}"/>
    <cellStyle name="Percent 5 2" xfId="34" xr:uid="{E2EDA2B7-CFEF-4EBF-9B02-5494806B3CE4}"/>
    <cellStyle name="Percent 5 2 2" xfId="82" xr:uid="{75057F5F-B3D6-4091-B210-BD54AFCE5ABA}"/>
    <cellStyle name="Percent 5 2 2 2" xfId="180" xr:uid="{C34F9BDB-73B0-4A0A-8E34-E40C7C52C826}"/>
    <cellStyle name="Percent 5 2 2 2 2" xfId="372" xr:uid="{22F8F538-3E02-48F7-B37E-6F6C24FD4795}"/>
    <cellStyle name="Percent 5 2 2 2 2 2" xfId="755" xr:uid="{872ABE22-DC6D-4FE7-862F-2B1FA839F5A5}"/>
    <cellStyle name="Percent 5 2 2 2 3" xfId="563" xr:uid="{06487551-F836-4660-8D21-EB2F908FAB83}"/>
    <cellStyle name="Percent 5 2 2 3" xfId="276" xr:uid="{C42AFDB3-0E87-43F2-8DD9-D451993A879D}"/>
    <cellStyle name="Percent 5 2 2 3 2" xfId="659" xr:uid="{DFC4F7E6-3576-4441-9104-977CF1212303}"/>
    <cellStyle name="Percent 5 2 2 4" xfId="467" xr:uid="{10E2195B-3B48-4EEE-9FBD-0D5A971472ED}"/>
    <cellStyle name="Percent 5 2 3" xfId="132" xr:uid="{3017C2B9-D2FE-47A5-8BF1-0BD435DCC588}"/>
    <cellStyle name="Percent 5 2 3 2" xfId="324" xr:uid="{5596B70B-F628-4BBA-8893-64948C96DAA4}"/>
    <cellStyle name="Percent 5 2 3 2 2" xfId="707" xr:uid="{809F0E47-EC7E-437A-98BE-2467532DD427}"/>
    <cellStyle name="Percent 5 2 3 3" xfId="515" xr:uid="{C0879826-5173-44D4-B68D-46D2435A9F46}"/>
    <cellStyle name="Percent 5 2 4" xfId="228" xr:uid="{F1C33AFB-629E-4F7A-84DA-8F467562CF67}"/>
    <cellStyle name="Percent 5 2 4 2" xfId="611" xr:uid="{AF9D8F40-1897-4769-889E-82CB8C920419}"/>
    <cellStyle name="Percent 5 2 5" xfId="419" xr:uid="{DA5DBE5B-533F-4C16-AF6B-B05FF0537D2C}"/>
    <cellStyle name="Percent 5 3" xfId="60" xr:uid="{EFEBE74F-0096-4DF6-BB7B-4B41EED77900}"/>
    <cellStyle name="Percent 5 3 2" xfId="158" xr:uid="{DA6662C0-A914-478E-8B5E-85E89BAA6B37}"/>
    <cellStyle name="Percent 5 3 2 2" xfId="350" xr:uid="{E55E208F-0D37-4748-9EE4-86D51924BE69}"/>
    <cellStyle name="Percent 5 3 2 2 2" xfId="733" xr:uid="{EA5A9F7A-E761-43DE-8328-F7ACCE4E1C8D}"/>
    <cellStyle name="Percent 5 3 2 3" xfId="541" xr:uid="{E2F184C9-0065-4EB0-9A38-0EFC9F6B6B85}"/>
    <cellStyle name="Percent 5 3 3" xfId="254" xr:uid="{7B9E1ADB-3CD0-4B73-886C-AEB4F41C755B}"/>
    <cellStyle name="Percent 5 3 3 2" xfId="637" xr:uid="{02DA4C1D-118B-4C4B-8FFA-6AE9DB1C3C49}"/>
    <cellStyle name="Percent 5 3 4" xfId="445" xr:uid="{9B9EAB57-0A2D-4DDD-9311-A444C1A6831B}"/>
    <cellStyle name="Percent 5 4" xfId="110" xr:uid="{FE8B2316-A706-4E53-B728-EA850826FE90}"/>
    <cellStyle name="Percent 5 4 2" xfId="302" xr:uid="{A138938B-4256-4DE1-BFA0-9883A14907A5}"/>
    <cellStyle name="Percent 5 4 2 2" xfId="685" xr:uid="{79E033B0-4431-46E4-BFCC-038B63BEC2F5}"/>
    <cellStyle name="Percent 5 4 3" xfId="493" xr:uid="{3C78DEC6-1707-411B-815E-6D82FDEB272D}"/>
    <cellStyle name="Percent 5 5" xfId="206" xr:uid="{2984C206-49BB-4A37-B760-E0C49EF4704D}"/>
    <cellStyle name="Percent 5 5 2" xfId="589" xr:uid="{233D6ADB-A496-44A4-BF44-35420A5BBA10}"/>
    <cellStyle name="Percent 5 6" xfId="397" xr:uid="{88C8BD63-D3B3-43AD-975D-28C2043FC3FC}"/>
    <cellStyle name="Percent 6" xfId="23" xr:uid="{3FB75F7C-1831-47DF-B3D7-8228F73E384D}"/>
    <cellStyle name="Percent 6 2" xfId="71" xr:uid="{803ACE0A-8BD8-4E04-A8F0-5B4C9E974B7B}"/>
    <cellStyle name="Percent 6 2 2" xfId="169" xr:uid="{EA732F78-81BB-4952-A640-DBA251DC34CB}"/>
    <cellStyle name="Percent 6 2 2 2" xfId="361" xr:uid="{1F65E323-83C2-430D-889A-D6FFF5250C54}"/>
    <cellStyle name="Percent 6 2 2 2 2" xfId="744" xr:uid="{BAEA9DC2-B82A-4DAF-8215-AF134526ED5E}"/>
    <cellStyle name="Percent 6 2 2 3" xfId="552" xr:uid="{0FB2D529-13A7-40BA-8116-02F51BD51FF7}"/>
    <cellStyle name="Percent 6 2 3" xfId="265" xr:uid="{64CF17D4-F9AA-4D8D-8D40-5CE76FF68F24}"/>
    <cellStyle name="Percent 6 2 3 2" xfId="648" xr:uid="{2110222F-87E7-4B70-AA8B-5B4A2C1D04D0}"/>
    <cellStyle name="Percent 6 2 4" xfId="456" xr:uid="{79944730-5C75-411F-801E-8C6CE19A2429}"/>
    <cellStyle name="Percent 6 3" xfId="121" xr:uid="{5C1A8609-6A25-4D2D-93FE-93F4D009931C}"/>
    <cellStyle name="Percent 6 3 2" xfId="313" xr:uid="{3C7FEB1D-2D5C-4328-8319-0B4B1160BC06}"/>
    <cellStyle name="Percent 6 3 2 2" xfId="696" xr:uid="{BBFF3BA4-95C8-4D86-B56D-54126337C7D0}"/>
    <cellStyle name="Percent 6 3 3" xfId="504" xr:uid="{F43EB982-D68B-4C42-ABC7-581E843DFD87}"/>
    <cellStyle name="Percent 6 4" xfId="217" xr:uid="{9771CF62-92D2-48C6-91D9-81CB163F859A}"/>
    <cellStyle name="Percent 6 4 2" xfId="600" xr:uid="{6AC005C3-40C9-428E-A7EE-6B3EDC7DE29F}"/>
    <cellStyle name="Percent 6 5" xfId="408" xr:uid="{3D4BEBFB-812A-4E8B-9849-C0EE99C7DD86}"/>
    <cellStyle name="Percent 7" xfId="45" xr:uid="{B4F783FD-9750-4428-8A11-FF831B6CD12B}"/>
    <cellStyle name="Percent 7 2" xfId="93" xr:uid="{650F0941-43C1-4305-AAAF-FCD1C0BAF50D}"/>
    <cellStyle name="Percent 7 2 2" xfId="191" xr:uid="{9CADDE8C-9C05-4346-BC3B-E206A6F28ADD}"/>
    <cellStyle name="Percent 7 2 2 2" xfId="383" xr:uid="{1DFE4E90-3ECA-458C-98D8-397F6A32B962}"/>
    <cellStyle name="Percent 7 2 2 2 2" xfId="766" xr:uid="{A62501CD-8410-4330-9213-C1E53E85982A}"/>
    <cellStyle name="Percent 7 2 2 3" xfId="574" xr:uid="{8CB5EDBB-AD31-4C92-BFAD-51AC79BFA0A0}"/>
    <cellStyle name="Percent 7 2 3" xfId="287" xr:uid="{A0AA5B03-9A27-4FC6-B347-917D21CF01A8}"/>
    <cellStyle name="Percent 7 2 3 2" xfId="670" xr:uid="{79828ACF-FE82-42E6-B609-9DD1BDE25552}"/>
    <cellStyle name="Percent 7 2 4" xfId="478" xr:uid="{42E79393-A01C-4578-9E0F-B707384BF9A5}"/>
    <cellStyle name="Percent 7 3" xfId="143" xr:uid="{AE23D409-36AF-4BEB-A491-0FE3A042C6B0}"/>
    <cellStyle name="Percent 7 3 2" xfId="335" xr:uid="{ADCFD150-C884-45CC-AE7E-77EB7B6A79A0}"/>
    <cellStyle name="Percent 7 3 2 2" xfId="718" xr:uid="{F6F95365-9A45-4D95-A4AF-CA7B61099AFE}"/>
    <cellStyle name="Percent 7 3 3" xfId="526" xr:uid="{E796086C-2F5C-4D68-A50D-B9C869724D92}"/>
    <cellStyle name="Percent 7 4" xfId="239" xr:uid="{B3CDEC1E-6297-4330-92D7-55D73D9ABC87}"/>
    <cellStyle name="Percent 7 4 2" xfId="622" xr:uid="{C4279615-F537-402D-A35A-5EC01C1A7339}"/>
    <cellStyle name="Percent 7 5" xfId="430" xr:uid="{36CE1078-B6AC-421F-8DBE-EC2DD276AB31}"/>
    <cellStyle name="Percent 8" xfId="49" xr:uid="{B11D3389-3408-4F6F-A024-83ED9C4D9F67}"/>
    <cellStyle name="Percent 8 2" xfId="147" xr:uid="{683E51ED-0EE1-43CA-A01F-E6D1D1D984E7}"/>
    <cellStyle name="Percent 8 2 2" xfId="339" xr:uid="{879B0EE9-E49F-4908-BF4C-6EE26B119F99}"/>
    <cellStyle name="Percent 8 2 2 2" xfId="722" xr:uid="{329E44E6-D728-4BA6-9292-0AD0BFA79422}"/>
    <cellStyle name="Percent 8 2 3" xfId="530" xr:uid="{3878420F-6342-4A81-9206-28F150F13738}"/>
    <cellStyle name="Percent 8 3" xfId="243" xr:uid="{D605352A-B99A-48A3-B3E6-C245B5011B6A}"/>
    <cellStyle name="Percent 8 3 2" xfId="626" xr:uid="{422ADD1D-29D9-4391-B77A-8E7B0094D0FB}"/>
    <cellStyle name="Percent 8 4" xfId="434" xr:uid="{32D39016-8616-455D-993C-740ED6688F74}"/>
    <cellStyle name="Percent 9" xfId="99" xr:uid="{DEEB569B-9BD6-4FEA-A159-388DA2DC4A74}"/>
    <cellStyle name="Percent 9 2" xfId="291" xr:uid="{69A3633F-30AD-471E-9ED4-EB6262873C0F}"/>
    <cellStyle name="Percent 9 2 2" xfId="674" xr:uid="{D0DB7676-40A4-4CAB-B57E-D3AA066E0795}"/>
    <cellStyle name="Percent 9 3" xfId="482" xr:uid="{63EAF52A-5AC5-410D-9BF7-B6F8A226ED11}"/>
  </cellStyles>
  <dxfs count="108">
    <dxf>
      <font>
        <color rgb="FF9C0006"/>
      </font>
      <fill>
        <patternFill>
          <bgColor rgb="FFFFC7CE"/>
        </patternFill>
      </fill>
    </dxf>
    <dxf>
      <font>
        <color theme="0" tint="-0.24994659260841701"/>
      </font>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horizontal="lef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border outline="0">
        <top style="thin">
          <color indexed="64"/>
        </top>
      </border>
    </dxf>
    <dxf>
      <alignmen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1" formatCode="0"/>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1" formatCode="0"/>
      <alignment horizontal="left"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border outline="0">
        <top style="thin">
          <color indexed="64"/>
        </top>
      </border>
    </dxf>
    <dxf>
      <alignment horizontal="general" vertical="center" textRotation="0" wrapText="0" indent="0" justifyLastLine="0" shrinkToFit="0" readingOrder="0"/>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color theme="1"/>
      </font>
      <fill>
        <patternFill patternType="solid">
          <fgColor theme="4" tint="0.79992065187536243"/>
          <bgColor rgb="FF00A3AC"/>
        </patternFill>
      </fill>
      <border>
        <bottom style="thin">
          <color auto="1"/>
        </bottom>
      </border>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i val="0"/>
        <color auto="1"/>
      </font>
      <fill>
        <patternFill patternType="solid">
          <fgColor theme="4" tint="0.79989013336588644"/>
          <bgColor rgb="FF00A3AC"/>
        </patternFill>
      </fill>
      <border>
        <bottom style="thin">
          <color auto="1"/>
        </bottom>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4" defaultTableStyle="TableStyleMedium2" defaultPivotStyle="PivotStyleLight16">
    <tableStyle name="basic" pivot="0" count="1" xr9:uid="{F9122C99-1320-44A9-AF1D-12066CFACDAC}">
      <tableStyleElement type="wholeTable" dxfId="107"/>
    </tableStyle>
    <tableStyle name="Basic Table" pivot="0" count="1" xr9:uid="{C180F430-87C1-409E-A499-CDEA2CEE3978}">
      <tableStyleElement type="wholeTable" dxfId="106"/>
    </tableStyle>
    <tableStyle name="Basic Grey Building Summary" table="0" count="10" xr9:uid="{1A6E5626-63F1-4D14-8EC6-79ED27E84934}">
      <tableStyleElement type="headerRow" dxfId="105"/>
      <tableStyleElement type="totalRow" dxfId="104"/>
      <tableStyleElement type="firstRowStripe" dxfId="103"/>
      <tableStyleElement type="firstColumnStripe" dxfId="102"/>
      <tableStyleElement type="firstSubtotalColumn" dxfId="101"/>
      <tableStyleElement type="firstSubtotalRow" dxfId="100"/>
      <tableStyleElement type="secondSubtotalRow" dxfId="99"/>
      <tableStyleElement type="firstRowSubheading" dxfId="98"/>
      <tableStyleElement type="pageFieldLabels" dxfId="97"/>
      <tableStyleElement type="pageFieldValues" dxfId="96"/>
    </tableStyle>
    <tableStyle name="Basic Grey SoA" table="0" count="10" xr9:uid="{2A59A0D9-8491-4B24-A1BC-11DBD90335D8}">
      <tableStyleElement type="headerRow" dxfId="95"/>
      <tableStyleElement type="totalRow" dxfId="94"/>
      <tableStyleElement type="firstRowStripe" dxfId="93"/>
      <tableStyleElement type="firstColumnStripe" dxfId="92"/>
      <tableStyleElement type="firstSubtotalColumn" dxfId="91"/>
      <tableStyleElement type="firstSubtotalRow" dxfId="90"/>
      <tableStyleElement type="secondSubtotalRow" dxfId="89"/>
      <tableStyleElement type="firstRowSubheading" dxfId="88"/>
      <tableStyleElement type="pageFieldLabels" dxfId="87"/>
      <tableStyleElement type="pageFieldValues" dxfId="8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O8" totalsRowShown="0" headerRowDxfId="85" dataDxfId="84" tableBorderDxfId="83">
  <autoFilter ref="A7:BO8" xr:uid="{B4DDA378-4891-4D9E-80D0-6F01C2A44A19}"/>
  <tableColumns count="67">
    <tableColumn id="1" xr3:uid="{6068B6E8-4753-4D6D-90B4-2FA667AB9E91}" name="Code" dataDxfId="82"/>
    <tableColumn id="2" xr3:uid="{5E6014B5-3D46-4094-B116-A7CDD19B5634}" name="Template Name" dataDxfId="81"/>
    <tableColumn id="17" xr3:uid="{AED18274-23B9-450C-9D94-177EC2BBB835}" name="Standard Component Set" dataDxfId="80"/>
    <tableColumn id="3" xr3:uid="{B859EF06-B879-4CC6-BEF8-1D85D2B4FF7A}" name="Standard Area" dataDxfId="79"/>
    <tableColumn id="16" xr3:uid="{9A979C18-9AC4-4C6E-B891-CBC2EE317F6B}" name="Modeled Ceiling Height" dataDxfId="78"/>
    <tableColumn id="4" xr3:uid="{FEA7814D-365B-4F13-BC1A-C14259978EFD}" name="Previous Code" dataDxfId="77"/>
    <tableColumn id="5" xr3:uid="{9046E733-0F7A-4A7B-8C1C-1CEF1EC15053}" name="RDS Rev: Name" dataDxfId="76"/>
    <tableColumn id="28" xr3:uid="{09BB904E-125C-44B3-8EFD-15CFBD17176C}" name="RDS Rev Date: Name" dataDxfId="75"/>
    <tableColumn id="6" xr3:uid="{7B5EFFBD-1214-4D7B-B193-75155CB7A09B}" name="Briefing - Hours of Operation " dataDxfId="74"/>
    <tableColumn id="39" xr3:uid="{D3084D0C-C2E0-49ED-BE8C-3BFE91F0E0FB}" name="Briefing - Occupancy" dataDxfId="73"/>
    <tableColumn id="40" xr3:uid="{351E916D-BA04-4321-B844-D90A3A23A0CE}" name="Briefing - Description" dataDxfId="72"/>
    <tableColumn id="41" xr3:uid="{F9240B3D-DB65-42D7-A4CA-C5259E7EF585}" name="Briefing - Additional Considerations" dataDxfId="71"/>
    <tableColumn id="42" xr3:uid="{A697F88A-D977-40B1-8998-82A882DF2DD8}" name="Performance Requirements - Electrical - PROTECTION: body protected" dataDxfId="70"/>
    <tableColumn id="43" xr3:uid="{CDE00A94-1076-44D8-BEA6-DBACDA4D3370}" name="Performance Requirements - Electrical - PROTECTION: cardiac protected" dataDxfId="69"/>
    <tableColumn id="44" xr3:uid="{2B6F38D6-D1A5-42B6-A99D-A08803C8DB93}" name="Performance Requirements - Lighting - LIGHTING: general" dataDxfId="68"/>
    <tableColumn id="33" xr3:uid="{F8D1B51D-9444-4994-94AE-057DF723FC5B}" name="Performance Requirements - Lighting - LIGHTING: colour corrected" dataDxfId="67"/>
    <tableColumn id="34" xr3:uid="{F16797F1-7A21-4DA0-941B-099045C9C5BB}" name="Performance Requirements - Lighting - LIGHTING: dimmable" dataDxfId="66"/>
    <tableColumn id="35" xr3:uid="{05BC7D94-B979-4EAD-B918-C6757319362A}" name="Performance Requirements - Lighting - LIGHTING: indirect" dataDxfId="65"/>
    <tableColumn id="51" xr3:uid="{FA73BC42-519B-461F-80C8-778A87EF4C07}" name="Performance Requirements - Nurse Call and Duress - NURSE CALL SYSTEM: buttons / handset" dataDxfId="64"/>
    <tableColumn id="52" xr3:uid="{01A22F1C-7A6B-421E-88B2-E0FA5053AA19}" name="Performance Requirements - Nurse Call and Duress - NURSE CALL SYSTEM: annunciator" dataDxfId="63"/>
    <tableColumn id="53" xr3:uid="{62DF3970-9D0A-4957-869F-6E193C781BEB}" name="Performance Requirements - Nurse Call and Duress - DURESS: fixed" dataDxfId="62"/>
    <tableColumn id="54" xr3:uid="{3A464611-A1DA-46AB-8787-AB22AEAB07CD}" name="Performance Requirements - Nurse Call and Duress - DURESS: wireless coverage" dataDxfId="61"/>
    <tableColumn id="55" xr3:uid="{893180B6-A4C8-45A9-97E5-4135BEB63737}" name="Performance Requirements - Security - ACCESS CONTROL: to door" dataDxfId="60"/>
    <tableColumn id="56" xr3:uid="{0E2CCAA9-6772-4EEC-9F7B-16F5A3A54B46}" name="Performance Requirements - Security - ACCESS CONTROL: to item / joinery" dataDxfId="59"/>
    <tableColumn id="57" xr3:uid="{C33C21F4-7DB5-4EDD-A683-7F6B9318D467}" name="Performance Requirements - Security - INTERCOM: service communications" dataDxfId="58"/>
    <tableColumn id="58" xr3:uid="{57654B39-C5C0-4019-AFF7-5D91E07DE88A}" name="Performance Requirements - Security - INTERCOM: security and access control" dataDxfId="57"/>
    <tableColumn id="59" xr3:uid="{908FC2FA-9790-450D-B5FD-0FA92A3FECF6}" name="Performance Requirements - Security - CCTV: camera coverage within room" dataDxfId="56"/>
    <tableColumn id="60" xr3:uid="{53CD770E-295C-499F-B1AF-D32830080169}" name="Performance Requirements - Security - INTRUSION DETECTION: door monitoring" dataDxfId="55"/>
    <tableColumn id="36" xr3:uid="{D678B497-6EEF-4B0B-A98A-801FF074F10F}" name="Performance Requirements - Security - INTRUSION DETECTION: spatial monitoring" dataDxfId="54"/>
    <tableColumn id="37" xr3:uid="{764676EA-F635-4EE6-BDC9-EB78E2E719A8}" name="Performance Requirements - ICT and Audio Visual - AUDIO VISUAL: patient entertainment system" dataDxfId="53"/>
    <tableColumn id="38" xr3:uid="{6B0F0DA3-16D7-45CD-A945-BF3B1FAE3C5C}" name="Performance Requirements - ICT and Audio Visual - AUDIO VISUAL: visitor experience system" dataDxfId="52"/>
    <tableColumn id="30" xr3:uid="{955D1FA3-D6C8-4A7E-ABE1-8D2DC0E37E93}" name="Performance Requirements - ICT and Audio Visual - AUDIO VISUAL: virtual collaboration system" dataDxfId="51"/>
    <tableColumn id="31" xr3:uid="{7F0A432E-0FA2-4EFC-867D-7791F493C6ED}" name="Performance Requirements - ICT and Audio Visual - AUDIO VISUAL: clinical support system" dataDxfId="50"/>
    <tableColumn id="32" xr3:uid="{D60983AF-7082-48FD-8108-41DD4DADA1F4}" name="Performance Requirements - ICT and Audio Visual - AUDIO VISUAL: digital operating room system" dataDxfId="49"/>
    <tableColumn id="7" xr3:uid="{F9CF9B9D-4CB2-406E-A1DF-A121FB6A5A22}" name="Performance Requirements - Accessibility - AUDIO: hearing augmentation" dataDxfId="48"/>
    <tableColumn id="8" xr3:uid="{23AA1ADD-FABA-4778-9F97-C9C6151D7ED5}" name="Performance Requirements - Accessibility - VISUAL: luminance contrast" dataDxfId="47"/>
    <tableColumn id="9" xr3:uid="{F318F2D3-D57F-42A5-AE70-BA4A2DBC03BE}" name="Performance Requirements - Accessibility - SIGNAGE: accessible, statuatory" dataDxfId="46"/>
    <tableColumn id="10" xr3:uid="{9E34A24D-031E-4614-86FF-10B3495DC6FA}" name="Performance Requirements - HVAC - AIRCONDITIONING: general" dataDxfId="45"/>
    <tableColumn id="11" xr3:uid="{A099E547-7106-467A-B6A5-E3A4C1FD2335}" name="Performance Requirements - HVAC - AIRCONDITIONING: HEPA filtered" dataDxfId="44"/>
    <tableColumn id="76" xr3:uid="{280CAF9D-013F-4807-8CE9-49349C4CC49D}" name="Performance Requirements - HVAC - AIRCONDITIONING: positive pressure" dataDxfId="43"/>
    <tableColumn id="77" xr3:uid="{F5779A7C-C47D-41A9-A49D-3D89849F2CA4}" name="Performance Requirements - HVAC - AIRCONDITIONING: negative pressure" dataDxfId="42"/>
    <tableColumn id="78" xr3:uid="{C73D672D-2233-4DB8-97E9-2DE24903CE64}" name="Performance Requirements - HVAC - VENTILATION: exhaust" dataDxfId="41"/>
    <tableColumn id="79" xr3:uid="{299ACC64-AE50-4D24-B017-DA9BE9CC4D8A}" name="Performance Requirements - HVAC - VENTILATION: supply" dataDxfId="40"/>
    <tableColumn id="80" xr3:uid="{BBD6FD67-770B-4B58-8547-A1FFAF94AD7E}" name="Performance Requirements - HVAC - VENTILATION: natural" dataDxfId="39"/>
    <tableColumn id="81" xr3:uid="{C2ED3313-B42B-44CB-AFEE-E2631795B0CC}" name="Performance Requirements - Medical Gas - MEDICAL GAS: general anaesthesia" dataDxfId="38"/>
    <tableColumn id="82" xr3:uid="{2973CA0B-B1AC-4498-A0D9-F441096E3384}" name="Performance Requirements - Medical Gas - MEDICAL GAS: special care" dataDxfId="37"/>
    <tableColumn id="83" xr3:uid="{5FED861B-21C1-40A5-B7DA-6D82EA673E89}" name="Performance Requirements - Medical Gas - MEDICAL GAS: special care, neonatal ventilation" dataDxfId="36"/>
    <tableColumn id="84" xr3:uid="{CED862BE-CA64-43B1-95DE-9F992836AE34}" name="Performance Requirements - Medical Gas - MEDICAL GAS: birthing" dataDxfId="35"/>
    <tableColumn id="85" xr3:uid="{F18D6EB0-13CB-4C2C-B2CA-85A22A2B466C}" name="Performance Requirements - Hydraulic - WATER: drinking" dataDxfId="34"/>
    <tableColumn id="86" xr3:uid="{9D597292-05DD-45BE-87B3-BF0CB0352D7B}" name="Performance Requirements - Hydraulic - WATER: specialty" dataDxfId="33"/>
    <tableColumn id="87" xr3:uid="{59C0E0A8-13F9-49DA-81AC-FA226F49ECD8}" name="Performance Requirements - Hydraulic - DRAINAGE: sanitary" dataDxfId="32"/>
    <tableColumn id="88" xr3:uid="{CB30CCA3-E716-491E-A4F4-1254662CDE4E}" name="Performance Requirements - Hydraulic - DRAINAGE: specialty" dataDxfId="31"/>
    <tableColumn id="89" xr3:uid="{1FA8B1F3-C538-48B5-B407-C510A6E0C0D0}" name="Performance Requirements - Fire - DETECTION: smoke" dataDxfId="30"/>
    <tableColumn id="90" xr3:uid="{27D78FB9-F4C6-4E7E-A888-BC58137E043A}" name="Performance Requirements - Fire - DETECTION: heat" dataDxfId="29"/>
    <tableColumn id="61" xr3:uid="{226C8435-6CEA-4680-A2D4-8B19B60ABBBE}" name="Performance Requirements - Shielding - SHIELDING: ionising radiation" dataDxfId="28"/>
    <tableColumn id="62" xr3:uid="{3EFC058C-F78A-4BDE-910E-C7FA9459090A}" name="Performance Requirements - Shielding - SHIELDING: magentic and radio frequency" dataDxfId="27"/>
    <tableColumn id="63" xr3:uid="{C910EBED-79BC-45BA-BC91-35047C9F225A}" name="Performance Requirements - Acoustics - SPEECH PRIVACY: not private" dataDxfId="26"/>
    <tableColumn id="64" xr3:uid="{50901738-823B-496E-95A4-9B588A6615D7}" name="Performance Requirements - Acoustics - SPEECH PRIVACY: moderate" dataDxfId="25"/>
    <tableColumn id="65" xr3:uid="{5066D0DB-2EDE-4E1A-9A6F-0A9D02B43159}" name="Performance Requirements - Acoustics - SPEECH PRIVACY: private" dataDxfId="24"/>
    <tableColumn id="66" xr3:uid="{6DF3E60B-1C33-4FED-B673-E640C305C5B1}" name="Performance Requirements - Acoustics - SPEECH PRIVACY: confidential" dataDxfId="23"/>
    <tableColumn id="67" xr3:uid="{10679D1D-C24E-4FD9-AAE9-501220FF9921}" name="Performance Requirements - Acoustics - NOISE SENSITIVITY: not sensitive" dataDxfId="22"/>
    <tableColumn id="68" xr3:uid="{00CB1A6C-EF37-495B-849A-791CC55CD156}" name="Performance Requirements - Acoustics - NOISE SENSITIVITY: medium sensitive" dataDxfId="21"/>
    <tableColumn id="69" xr3:uid="{D6E2BCF5-2E08-47B2-A9F1-5AE3E46E0D07}" name="Performance Requirements - Acoustics - NOISE SENSITIVITY: sensitive" dataDxfId="20"/>
    <tableColumn id="12" xr3:uid="{E9FE3DC3-767B-4D28-9209-CB004C4CA189}" name="Performance Requirements - Acoustics - NOISE GENERATION: low" dataDxfId="19"/>
    <tableColumn id="13" xr3:uid="{BED966C3-71FB-4471-8AB3-D0668FCB9A14}" name="Performance Requirements - Acoustics - NOISE GENERATION: moderate" dataDxfId="18"/>
    <tableColumn id="14" xr3:uid="{E858AAF0-45BD-4A60-A930-59A8451711A3}" name="Performance Requirements - Acoustics - NOISE GENERATION: high" dataDxfId="17"/>
    <tableColumn id="15" xr3:uid="{64124E68-3C67-46B7-8305-576786230117}" name="Performance Requirements - Acoustics - NOISE GENERATION: very high" dataDxfId="16"/>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J48" totalsRowShown="0" headerRowDxfId="15" dataDxfId="13" headerRowBorderDxfId="14" tableBorderDxfId="12">
  <autoFilter ref="A7:J48" xr:uid="{6A2FEA9A-0950-4209-9431-5FE224B3B21B}"/>
  <tableColumns count="10">
    <tableColumn id="1" xr3:uid="{6986DC66-021E-42CF-8BD3-BA93E2C1F216}" name="Code" dataDxfId="11"/>
    <tableColumn id="2" xr3:uid="{DBDBFCCA-5FDD-4DFB-8F04-3AF82343CD25}" name="Template Name" dataDxfId="10"/>
    <tableColumn id="10" xr3:uid="{D0ECAFE3-44F7-4261-9AC4-B65E3206581E}" name="Standard Component Set" dataDxfId="9"/>
    <tableColumn id="3" xr3:uid="{0E855559-DBAE-4491-B3FA-3F742B01AD05}" name="Item List: Name" dataDxfId="8"/>
    <tableColumn id="4" xr3:uid="{B4593148-D964-4706-A643-C1F21B0A9DFC}" name="Item Number" dataDxfId="7"/>
    <tableColumn id="5" xr3:uid="{1EA1C1E9-867F-44B4-A2F6-0E9BC663A853}" name="Name" dataDxfId="6"/>
    <tableColumn id="6" xr3:uid="{18020E15-B6A0-42AF-9E50-0986C04A5BB5}" name="Quantity" dataDxfId="5"/>
    <tableColumn id="9" xr3:uid="{3D47B47D-8F1A-4C41-B362-4E70BC7A9B31}" name="Priority" dataDxfId="4"/>
    <tableColumn id="7" xr3:uid="{0341F9BE-82F5-4FC1-8EE0-61F7CDDD9D2C}" name="Category: Name" dataDxfId="3"/>
    <tableColumn id="8" xr3:uid="{3D4094C3-8DFC-4873-B340-5383DDCC404A}" name="Comment" dataDxfId="2"/>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O8"/>
  <sheetViews>
    <sheetView zoomScale="115" zoomScaleNormal="115" workbookViewId="0">
      <pane xSplit="1" ySplit="7" topLeftCell="B8" activePane="bottomRight" state="frozen"/>
      <selection pane="topRight" activeCell="B1" sqref="B1"/>
      <selection pane="bottomLeft" activeCell="A8" sqref="A8"/>
      <selection pane="bottomRight" activeCell="A8" sqref="A8:BO8"/>
    </sheetView>
  </sheetViews>
  <sheetFormatPr defaultColWidth="8.81640625" defaultRowHeight="14.5" x14ac:dyDescent="0.35"/>
  <cols>
    <col min="1" max="1" width="25.7265625" customWidth="1"/>
    <col min="2" max="2" width="45.81640625" customWidth="1"/>
    <col min="3" max="3" width="18.36328125" customWidth="1"/>
    <col min="4" max="5" width="10.36328125" customWidth="1"/>
    <col min="7" max="9" width="12.7265625" customWidth="1"/>
    <col min="10" max="10" width="20.7265625" customWidth="1"/>
    <col min="11" max="11" width="45.26953125" customWidth="1"/>
    <col min="12" max="12" width="47.36328125" customWidth="1"/>
    <col min="13" max="13" width="48.36328125" customWidth="1"/>
    <col min="14" max="64" width="12.54296875" customWidth="1"/>
    <col min="65" max="68" width="12.6328125" customWidth="1"/>
  </cols>
  <sheetData>
    <row r="1" spans="1:67" s="1" customFormat="1" x14ac:dyDescent="0.35">
      <c r="C1" s="11"/>
      <c r="D1" s="11"/>
      <c r="E1" s="11"/>
      <c r="G1" s="11"/>
      <c r="K1" s="11"/>
      <c r="M1" s="11"/>
      <c r="O1" s="11"/>
      <c r="Q1" s="11"/>
      <c r="S1" s="11"/>
      <c r="T1" s="11"/>
      <c r="U1" s="11"/>
      <c r="W1" s="11"/>
      <c r="Y1" s="11"/>
      <c r="Z1" s="11"/>
      <c r="AA1" s="11"/>
      <c r="AC1" s="11"/>
      <c r="AE1" s="11"/>
      <c r="AI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row>
    <row r="2" spans="1:67" ht="18.5" x14ac:dyDescent="0.45">
      <c r="A2" s="26" t="str" cm="1">
        <f t="array" ref="A2">IF(COUNTA(A8:A999891)=1, RoomTemplateData[Template Name] &amp; " (" &amp; RoomTemplateData[Code] &amp; ")  - Room Template Properties and Room Template Data", "Standard Components - Room Templates Properties and Room Template Data")</f>
        <v>Ensuite - Nested (ENS-NE)  - Room Template Properties and Room Template Data</v>
      </c>
      <c r="C2" s="10"/>
      <c r="D2" s="10"/>
      <c r="E2" s="10"/>
      <c r="G2" s="10"/>
      <c r="K2" s="10"/>
      <c r="M2" s="10"/>
      <c r="O2" s="10"/>
      <c r="Q2" s="10"/>
      <c r="S2" s="10"/>
      <c r="T2" s="10"/>
      <c r="U2" s="10"/>
      <c r="W2" s="10"/>
      <c r="Y2" s="10"/>
      <c r="Z2" s="10"/>
      <c r="AA2" s="10"/>
      <c r="AC2" s="10"/>
      <c r="AE2" s="10"/>
      <c r="AI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row>
    <row r="3" spans="1:67" x14ac:dyDescent="0.35">
      <c r="A3" s="21">
        <v>46006</v>
      </c>
      <c r="B3" s="36"/>
      <c r="C3" s="10"/>
      <c r="D3" s="10"/>
      <c r="E3" s="10"/>
      <c r="G3" s="10"/>
      <c r="K3" s="10"/>
      <c r="M3" s="10"/>
      <c r="O3" s="10"/>
      <c r="Q3" s="10"/>
      <c r="S3" s="10"/>
      <c r="T3" s="10"/>
      <c r="U3" s="10"/>
      <c r="W3" s="10"/>
      <c r="Y3" s="10"/>
      <c r="Z3" s="10"/>
      <c r="AA3" s="10"/>
      <c r="AC3" s="10"/>
      <c r="AE3" s="10"/>
      <c r="AI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row>
    <row r="4" spans="1:67" ht="18" x14ac:dyDescent="0.35">
      <c r="A4" s="4"/>
      <c r="C4" s="10"/>
      <c r="D4" s="10"/>
      <c r="E4" s="10"/>
      <c r="G4" s="10"/>
      <c r="K4" s="10"/>
      <c r="M4" s="10"/>
      <c r="O4" s="10"/>
      <c r="Q4" s="10"/>
      <c r="S4" s="10"/>
      <c r="T4" s="10"/>
      <c r="U4" s="10"/>
      <c r="W4" s="10"/>
      <c r="Y4" s="10"/>
      <c r="Z4" s="10"/>
      <c r="AA4" s="10"/>
      <c r="AC4" s="10"/>
      <c r="AE4" s="10"/>
      <c r="AI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row>
    <row r="5" spans="1:67" s="1" customFormat="1" x14ac:dyDescent="0.35">
      <c r="A5" s="22" t="str">
        <f>"No. of Standard Components = "&amp;COUNTA(A8:A999891)</f>
        <v>No. of Standard Components = 1</v>
      </c>
      <c r="C5" s="11"/>
      <c r="D5" s="11"/>
      <c r="E5" s="11"/>
      <c r="G5" s="11"/>
      <c r="K5" s="11"/>
      <c r="M5" s="11"/>
      <c r="O5" s="11"/>
      <c r="Q5" s="11"/>
      <c r="S5" s="11"/>
      <c r="T5" s="11"/>
      <c r="U5" s="11"/>
      <c r="W5" s="11"/>
      <c r="Y5" s="11"/>
      <c r="Z5" s="11"/>
      <c r="AA5" s="11"/>
      <c r="AC5" s="11"/>
      <c r="AE5" s="11"/>
      <c r="AI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row>
    <row r="6" spans="1:67" s="1" customFormat="1" x14ac:dyDescent="0.35">
      <c r="A6" s="2"/>
      <c r="C6" s="11"/>
      <c r="D6" s="11"/>
      <c r="E6" s="11"/>
      <c r="G6" s="11"/>
      <c r="K6" s="11"/>
      <c r="M6" s="11"/>
      <c r="O6" s="11"/>
      <c r="Q6" s="11"/>
      <c r="S6" s="11"/>
      <c r="T6" s="11"/>
      <c r="U6" s="11"/>
      <c r="W6" s="11"/>
      <c r="Y6" s="11"/>
      <c r="Z6" s="11"/>
      <c r="AA6" s="11"/>
      <c r="AC6" s="11"/>
      <c r="AE6" s="11"/>
      <c r="AI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row>
    <row r="7" spans="1:67" s="3" customFormat="1" ht="92" x14ac:dyDescent="0.35">
      <c r="A7" s="8" t="s">
        <v>3</v>
      </c>
      <c r="B7" s="8" t="s">
        <v>4</v>
      </c>
      <c r="C7" s="30" t="s">
        <v>75</v>
      </c>
      <c r="D7" s="12" t="s">
        <v>5</v>
      </c>
      <c r="E7" s="28" t="s">
        <v>73</v>
      </c>
      <c r="F7" s="9" t="s">
        <v>53</v>
      </c>
      <c r="G7" s="16" t="s">
        <v>6</v>
      </c>
      <c r="H7" s="9" t="s">
        <v>7</v>
      </c>
      <c r="I7" s="17" t="s">
        <v>72</v>
      </c>
      <c r="J7" s="17" t="s">
        <v>54</v>
      </c>
      <c r="K7" s="20" t="s">
        <v>13</v>
      </c>
      <c r="L7" s="20" t="s">
        <v>14</v>
      </c>
      <c r="M7" s="18" t="s">
        <v>15</v>
      </c>
      <c r="N7" s="18" t="s">
        <v>16</v>
      </c>
      <c r="O7" s="18" t="s">
        <v>17</v>
      </c>
      <c r="P7" s="18" t="s">
        <v>18</v>
      </c>
      <c r="Q7" s="18" t="s">
        <v>19</v>
      </c>
      <c r="R7" s="18" t="s">
        <v>20</v>
      </c>
      <c r="S7" s="18" t="s">
        <v>21</v>
      </c>
      <c r="T7" s="18" t="s">
        <v>22</v>
      </c>
      <c r="U7" s="18" t="s">
        <v>56</v>
      </c>
      <c r="V7" s="18" t="s">
        <v>55</v>
      </c>
      <c r="W7" s="18" t="s">
        <v>57</v>
      </c>
      <c r="X7" s="18" t="s">
        <v>58</v>
      </c>
      <c r="Y7" s="18" t="s">
        <v>23</v>
      </c>
      <c r="Z7" s="18" t="s">
        <v>24</v>
      </c>
      <c r="AA7" s="18" t="s">
        <v>25</v>
      </c>
      <c r="AB7" s="18" t="s">
        <v>26</v>
      </c>
      <c r="AC7" s="18" t="s">
        <v>27</v>
      </c>
      <c r="AD7" s="18" t="s">
        <v>59</v>
      </c>
      <c r="AE7" s="18" t="s">
        <v>74</v>
      </c>
      <c r="AF7" s="18" t="s">
        <v>60</v>
      </c>
      <c r="AG7" s="18" t="s">
        <v>61</v>
      </c>
      <c r="AH7" s="18" t="s">
        <v>62</v>
      </c>
      <c r="AI7" s="18" t="s">
        <v>51</v>
      </c>
      <c r="AJ7" s="18" t="s">
        <v>50</v>
      </c>
      <c r="AK7" s="18" t="s">
        <v>49</v>
      </c>
      <c r="AL7" s="18" t="s">
        <v>32</v>
      </c>
      <c r="AM7" s="18" t="s">
        <v>63</v>
      </c>
      <c r="AN7" s="19" t="s">
        <v>33</v>
      </c>
      <c r="AO7" s="19" t="s">
        <v>34</v>
      </c>
      <c r="AP7" s="19" t="s">
        <v>35</v>
      </c>
      <c r="AQ7" s="19" t="s">
        <v>36</v>
      </c>
      <c r="AR7" s="19" t="s">
        <v>37</v>
      </c>
      <c r="AS7" s="19" t="s">
        <v>38</v>
      </c>
      <c r="AT7" s="19" t="s">
        <v>39</v>
      </c>
      <c r="AU7" s="19" t="s">
        <v>40</v>
      </c>
      <c r="AV7" s="19" t="s">
        <v>41</v>
      </c>
      <c r="AW7" s="19" t="s">
        <v>64</v>
      </c>
      <c r="AX7" s="19" t="s">
        <v>42</v>
      </c>
      <c r="AY7" s="19" t="s">
        <v>43</v>
      </c>
      <c r="AZ7" s="19" t="s">
        <v>44</v>
      </c>
      <c r="BA7" s="19" t="s">
        <v>45</v>
      </c>
      <c r="BB7" s="19" t="s">
        <v>46</v>
      </c>
      <c r="BC7" s="19" t="s">
        <v>47</v>
      </c>
      <c r="BD7" s="19" t="s">
        <v>48</v>
      </c>
      <c r="BE7" s="19" t="s">
        <v>28</v>
      </c>
      <c r="BF7" s="19" t="s">
        <v>29</v>
      </c>
      <c r="BG7" s="19" t="s">
        <v>30</v>
      </c>
      <c r="BH7" s="19" t="s">
        <v>31</v>
      </c>
      <c r="BI7" s="19" t="s">
        <v>65</v>
      </c>
      <c r="BJ7" s="19" t="s">
        <v>66</v>
      </c>
      <c r="BK7" s="19" t="s">
        <v>67</v>
      </c>
      <c r="BL7" s="19" t="s">
        <v>68</v>
      </c>
      <c r="BM7" s="19" t="s">
        <v>69</v>
      </c>
      <c r="BN7" s="19" t="s">
        <v>70</v>
      </c>
      <c r="BO7" s="19" t="s">
        <v>71</v>
      </c>
    </row>
    <row r="8" spans="1:67" s="15" customFormat="1" ht="14.15" customHeight="1" x14ac:dyDescent="0.35">
      <c r="A8" s="33" t="s">
        <v>84</v>
      </c>
      <c r="B8" s="13" t="s">
        <v>85</v>
      </c>
      <c r="C8" s="31" t="s">
        <v>80</v>
      </c>
      <c r="D8" s="14">
        <v>5</v>
      </c>
      <c r="E8" s="29">
        <v>2700</v>
      </c>
      <c r="F8" s="13" t="s">
        <v>86</v>
      </c>
      <c r="G8" s="14">
        <v>2</v>
      </c>
      <c r="H8" s="13" t="s">
        <v>81</v>
      </c>
      <c r="I8" s="13" t="s">
        <v>76</v>
      </c>
      <c r="J8" s="34" t="s">
        <v>82</v>
      </c>
      <c r="K8" s="34" t="s">
        <v>87</v>
      </c>
      <c r="L8" s="34" t="s">
        <v>83</v>
      </c>
      <c r="M8" s="14" t="b">
        <v>1</v>
      </c>
      <c r="N8" s="13" t="b">
        <v>0</v>
      </c>
      <c r="O8" s="14" t="b">
        <v>1</v>
      </c>
      <c r="P8" s="13" t="b">
        <v>0</v>
      </c>
      <c r="Q8" s="14" t="b">
        <v>0</v>
      </c>
      <c r="R8" s="13" t="b">
        <v>0</v>
      </c>
      <c r="S8" s="14" t="b">
        <v>1</v>
      </c>
      <c r="T8" s="14" t="b">
        <v>0</v>
      </c>
      <c r="U8" s="14" t="b">
        <v>0</v>
      </c>
      <c r="V8" s="13" t="b">
        <v>1</v>
      </c>
      <c r="W8" s="14" t="b">
        <v>0</v>
      </c>
      <c r="X8" s="13" t="b">
        <v>0</v>
      </c>
      <c r="Y8" s="14" t="b">
        <v>0</v>
      </c>
      <c r="Z8" s="14" t="b">
        <v>0</v>
      </c>
      <c r="AA8" s="14" t="b">
        <v>0</v>
      </c>
      <c r="AB8" s="13" t="b">
        <v>0</v>
      </c>
      <c r="AC8" s="14" t="b">
        <v>0</v>
      </c>
      <c r="AD8" s="13" t="b">
        <v>0</v>
      </c>
      <c r="AE8" s="14" t="b">
        <v>0</v>
      </c>
      <c r="AF8" s="13" t="b">
        <v>0</v>
      </c>
      <c r="AG8" s="13" t="b">
        <v>0</v>
      </c>
      <c r="AH8" s="13" t="b">
        <v>0</v>
      </c>
      <c r="AI8" s="14" t="b">
        <v>0</v>
      </c>
      <c r="AJ8" s="13" t="b">
        <v>1</v>
      </c>
      <c r="AK8" s="35" t="b">
        <v>0</v>
      </c>
      <c r="AL8" s="35" t="b">
        <v>0</v>
      </c>
      <c r="AM8" s="27" t="b">
        <v>0</v>
      </c>
      <c r="AN8" s="27" t="b">
        <v>0</v>
      </c>
      <c r="AO8" s="27" t="b">
        <v>0</v>
      </c>
      <c r="AP8" s="27" t="b">
        <v>1</v>
      </c>
      <c r="AQ8" s="27" t="b">
        <v>0</v>
      </c>
      <c r="AR8" s="27" t="b">
        <v>0</v>
      </c>
      <c r="AS8" s="27" t="b">
        <v>0</v>
      </c>
      <c r="AT8" s="27" t="b">
        <v>0</v>
      </c>
      <c r="AU8" s="27" t="b">
        <v>0</v>
      </c>
      <c r="AV8" s="27" t="b">
        <v>0</v>
      </c>
      <c r="AW8" s="27" t="b">
        <v>1</v>
      </c>
      <c r="AX8" s="27" t="b">
        <v>0</v>
      </c>
      <c r="AY8" s="27" t="b">
        <v>1</v>
      </c>
      <c r="AZ8" s="27" t="b">
        <v>0</v>
      </c>
      <c r="BA8" s="27" t="b">
        <v>1</v>
      </c>
      <c r="BB8" s="27" t="b">
        <v>0</v>
      </c>
      <c r="BC8" s="27" t="b">
        <v>0</v>
      </c>
      <c r="BD8" s="27" t="b">
        <v>0</v>
      </c>
      <c r="BE8" s="27" t="b">
        <v>1</v>
      </c>
      <c r="BF8" s="27" t="b">
        <v>0</v>
      </c>
      <c r="BG8" s="27" t="b">
        <v>0</v>
      </c>
      <c r="BH8" s="27" t="b">
        <v>0</v>
      </c>
      <c r="BI8" s="27" t="b">
        <v>1</v>
      </c>
      <c r="BJ8" s="27" t="b">
        <v>0</v>
      </c>
      <c r="BK8" s="27" t="b">
        <v>0</v>
      </c>
      <c r="BL8" s="27" t="b">
        <v>0</v>
      </c>
      <c r="BM8" s="27" t="b">
        <v>0</v>
      </c>
      <c r="BN8" s="27" t="b">
        <v>1</v>
      </c>
      <c r="BO8" s="27" t="b">
        <v>0</v>
      </c>
    </row>
  </sheetData>
  <phoneticPr fontId="5" type="noConversion"/>
  <conditionalFormatting sqref="M1:BO1048576">
    <cfRule type="cellIs" dxfId="1" priority="3" operator="equal">
      <formula>FALSE</formula>
    </cfRule>
  </conditionalFormatting>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48"/>
  <sheetViews>
    <sheetView tabSelected="1" zoomScale="85" zoomScaleNormal="85" workbookViewId="0">
      <pane ySplit="7" topLeftCell="A8" activePane="bottomLeft" state="frozen"/>
      <selection pane="bottomLeft" activeCell="A8" sqref="A8:J3856"/>
    </sheetView>
  </sheetViews>
  <sheetFormatPr defaultRowHeight="14.5" x14ac:dyDescent="0.35"/>
  <cols>
    <col min="1" max="1" width="14.36328125" customWidth="1"/>
    <col min="2" max="3" width="25.81640625" customWidth="1"/>
    <col min="4" max="4" width="20.54296875" customWidth="1"/>
    <col min="5" max="5" width="17.26953125" customWidth="1"/>
    <col min="6" max="6" width="46.1796875" customWidth="1"/>
    <col min="7" max="7" width="13" customWidth="1"/>
    <col min="8" max="8" width="14.54296875" customWidth="1"/>
    <col min="9" max="9" width="38.36328125" customWidth="1"/>
    <col min="10" max="10" width="57.54296875" customWidth="1"/>
  </cols>
  <sheetData>
    <row r="1" spans="1:10" x14ac:dyDescent="0.35">
      <c r="G1" s="24"/>
    </row>
    <row r="2" spans="1:10" ht="18.5" x14ac:dyDescent="0.45">
      <c r="A2" s="26" t="str" cm="1">
        <f t="array" ref="A2">IF(COUNTA(A8:A993717)=1, RoomTemplateData[Template Name] &amp; " (" &amp; RoomTemplateData[Code] &amp; ") - Items in Room Template", "Standard Components - Items in Room Template")</f>
        <v>Standard Components - Items in Room Template</v>
      </c>
      <c r="G2" s="24"/>
    </row>
    <row r="3" spans="1:10" x14ac:dyDescent="0.35">
      <c r="A3" s="21">
        <f>'Room Template Data'!A3</f>
        <v>46006</v>
      </c>
      <c r="G3" s="24"/>
    </row>
    <row r="4" spans="1:10" ht="18" x14ac:dyDescent="0.35">
      <c r="A4" s="4"/>
      <c r="G4" s="24"/>
    </row>
    <row r="5" spans="1:10" x14ac:dyDescent="0.35">
      <c r="A5" t="str">
        <f t="array" ref="A5">"No. of Standard Components = "&amp;SUM(IF(FREQUENCY(IF(LEN(A8:A993720)&gt;0,MATCH(A8:A993720,A8:A993720,0),""),ROW(A8:A993720)-ROW(#REF!)+1)&gt;0,1))</f>
        <v>No. of Standard Components = 1</v>
      </c>
      <c r="G5" s="24"/>
    </row>
    <row r="6" spans="1:10" x14ac:dyDescent="0.35">
      <c r="G6" s="24"/>
    </row>
    <row r="7" spans="1:10" x14ac:dyDescent="0.35">
      <c r="A7" s="5" t="s">
        <v>3</v>
      </c>
      <c r="B7" s="5" t="s">
        <v>4</v>
      </c>
      <c r="C7" s="30" t="s">
        <v>75</v>
      </c>
      <c r="D7" s="5" t="s">
        <v>8</v>
      </c>
      <c r="E7" s="6" t="s">
        <v>0</v>
      </c>
      <c r="F7" s="6" t="s">
        <v>1</v>
      </c>
      <c r="G7" s="23" t="s">
        <v>9</v>
      </c>
      <c r="H7" s="23" t="s">
        <v>52</v>
      </c>
      <c r="I7" s="7" t="s">
        <v>10</v>
      </c>
      <c r="J7" s="7" t="s">
        <v>2</v>
      </c>
    </row>
    <row r="8" spans="1:10" x14ac:dyDescent="0.35">
      <c r="A8" s="37" t="s">
        <v>84</v>
      </c>
      <c r="B8" s="38" t="s">
        <v>85</v>
      </c>
      <c r="C8" s="32" t="s">
        <v>80</v>
      </c>
      <c r="D8" s="38" t="s">
        <v>11</v>
      </c>
      <c r="E8" s="38" t="s">
        <v>78</v>
      </c>
      <c r="F8" s="38" t="s">
        <v>79</v>
      </c>
      <c r="G8" s="25">
        <v>1</v>
      </c>
      <c r="H8" s="10">
        <v>1</v>
      </c>
      <c r="I8" s="38" t="s">
        <v>12</v>
      </c>
      <c r="J8" s="38" t="s">
        <v>77</v>
      </c>
    </row>
    <row r="9" spans="1:10" x14ac:dyDescent="0.35">
      <c r="A9" s="37" t="s">
        <v>84</v>
      </c>
      <c r="B9" s="38" t="s">
        <v>85</v>
      </c>
      <c r="C9" s="32" t="s">
        <v>80</v>
      </c>
      <c r="D9" s="38" t="s">
        <v>11</v>
      </c>
      <c r="E9" s="38" t="s">
        <v>88</v>
      </c>
      <c r="F9" s="38" t="s">
        <v>89</v>
      </c>
      <c r="G9" s="25">
        <v>1</v>
      </c>
      <c r="H9" s="10">
        <v>1</v>
      </c>
      <c r="I9" s="38" t="s">
        <v>12</v>
      </c>
      <c r="J9" s="38" t="s">
        <v>90</v>
      </c>
    </row>
    <row r="10" spans="1:10" x14ac:dyDescent="0.35">
      <c r="A10" s="37" t="s">
        <v>84</v>
      </c>
      <c r="B10" s="38" t="s">
        <v>85</v>
      </c>
      <c r="C10" s="32" t="s">
        <v>80</v>
      </c>
      <c r="D10" s="38" t="s">
        <v>104</v>
      </c>
      <c r="E10" s="38" t="s">
        <v>112</v>
      </c>
      <c r="F10" s="38" t="s">
        <v>113</v>
      </c>
      <c r="G10" s="25">
        <v>1</v>
      </c>
      <c r="H10" s="10">
        <v>1</v>
      </c>
      <c r="I10" s="38" t="s">
        <v>114</v>
      </c>
      <c r="J10" s="38" t="s">
        <v>115</v>
      </c>
    </row>
    <row r="11" spans="1:10" x14ac:dyDescent="0.35">
      <c r="A11" s="37" t="s">
        <v>84</v>
      </c>
      <c r="B11" s="38" t="s">
        <v>85</v>
      </c>
      <c r="C11" s="32" t="s">
        <v>80</v>
      </c>
      <c r="D11" s="38" t="s">
        <v>104</v>
      </c>
      <c r="E11" s="38" t="s">
        <v>105</v>
      </c>
      <c r="F11" s="38" t="s">
        <v>106</v>
      </c>
      <c r="G11" s="25">
        <v>1</v>
      </c>
      <c r="H11" s="10">
        <v>1</v>
      </c>
      <c r="I11" s="38" t="s">
        <v>107</v>
      </c>
      <c r="J11" s="38"/>
    </row>
    <row r="12" spans="1:10" x14ac:dyDescent="0.35">
      <c r="A12" s="37" t="s">
        <v>84</v>
      </c>
      <c r="B12" s="38" t="s">
        <v>85</v>
      </c>
      <c r="C12" s="32" t="s">
        <v>80</v>
      </c>
      <c r="D12" s="38" t="s">
        <v>104</v>
      </c>
      <c r="E12" s="38" t="s">
        <v>133</v>
      </c>
      <c r="F12" s="38" t="s">
        <v>134</v>
      </c>
      <c r="G12" s="25">
        <v>1</v>
      </c>
      <c r="H12" s="10">
        <v>1</v>
      </c>
      <c r="I12" s="38" t="s">
        <v>117</v>
      </c>
      <c r="J12" s="38" t="s">
        <v>141</v>
      </c>
    </row>
    <row r="13" spans="1:10" x14ac:dyDescent="0.35">
      <c r="A13" s="37" t="s">
        <v>84</v>
      </c>
      <c r="B13" s="38" t="s">
        <v>85</v>
      </c>
      <c r="C13" s="32" t="s">
        <v>80</v>
      </c>
      <c r="D13" s="38" t="s">
        <v>11</v>
      </c>
      <c r="E13" s="38" t="s">
        <v>123</v>
      </c>
      <c r="F13" s="38" t="s">
        <v>124</v>
      </c>
      <c r="G13" s="25">
        <v>1</v>
      </c>
      <c r="H13" s="10">
        <v>1</v>
      </c>
      <c r="I13" s="38" t="s">
        <v>12</v>
      </c>
      <c r="J13" s="38" t="s">
        <v>199</v>
      </c>
    </row>
    <row r="14" spans="1:10" x14ac:dyDescent="0.35">
      <c r="A14" s="37" t="s">
        <v>84</v>
      </c>
      <c r="B14" s="38" t="s">
        <v>85</v>
      </c>
      <c r="C14" s="32" t="s">
        <v>80</v>
      </c>
      <c r="D14" s="38" t="s">
        <v>118</v>
      </c>
      <c r="E14" s="38" t="s">
        <v>119</v>
      </c>
      <c r="F14" s="38" t="s">
        <v>120</v>
      </c>
      <c r="G14" s="25">
        <v>1</v>
      </c>
      <c r="H14" s="10">
        <v>1</v>
      </c>
      <c r="I14" s="38"/>
      <c r="J14" s="38" t="s">
        <v>165</v>
      </c>
    </row>
    <row r="15" spans="1:10" x14ac:dyDescent="0.35">
      <c r="A15" s="37" t="s">
        <v>84</v>
      </c>
      <c r="B15" s="38" t="s">
        <v>85</v>
      </c>
      <c r="C15" s="32" t="s">
        <v>80</v>
      </c>
      <c r="D15" s="38" t="s">
        <v>118</v>
      </c>
      <c r="E15" s="38" t="s">
        <v>102</v>
      </c>
      <c r="F15" s="38" t="s">
        <v>103</v>
      </c>
      <c r="G15" s="25">
        <v>1</v>
      </c>
      <c r="H15" s="10">
        <v>1</v>
      </c>
      <c r="I15" s="38"/>
      <c r="J15" s="38" t="s">
        <v>170</v>
      </c>
    </row>
    <row r="16" spans="1:10" x14ac:dyDescent="0.35">
      <c r="A16" s="37" t="s">
        <v>84</v>
      </c>
      <c r="B16" s="38" t="s">
        <v>85</v>
      </c>
      <c r="C16" s="32" t="s">
        <v>80</v>
      </c>
      <c r="D16" s="38" t="s">
        <v>91</v>
      </c>
      <c r="E16" s="38" t="s">
        <v>125</v>
      </c>
      <c r="F16" s="38" t="s">
        <v>126</v>
      </c>
      <c r="G16" s="25">
        <v>1</v>
      </c>
      <c r="H16" s="10">
        <v>1</v>
      </c>
      <c r="I16" s="38"/>
      <c r="J16" s="38"/>
    </row>
    <row r="17" spans="1:10" x14ac:dyDescent="0.35">
      <c r="A17" s="37" t="s">
        <v>84</v>
      </c>
      <c r="B17" s="38" t="s">
        <v>85</v>
      </c>
      <c r="C17" s="32" t="s">
        <v>80</v>
      </c>
      <c r="D17" s="38" t="s">
        <v>91</v>
      </c>
      <c r="E17" s="38" t="s">
        <v>95</v>
      </c>
      <c r="F17" s="38" t="s">
        <v>96</v>
      </c>
      <c r="G17" s="25">
        <v>1</v>
      </c>
      <c r="H17" s="10">
        <v>1</v>
      </c>
      <c r="I17" s="38"/>
      <c r="J17" s="38"/>
    </row>
    <row r="18" spans="1:10" x14ac:dyDescent="0.35">
      <c r="A18" s="37" t="s">
        <v>84</v>
      </c>
      <c r="B18" s="38" t="s">
        <v>85</v>
      </c>
      <c r="C18" s="32" t="s">
        <v>80</v>
      </c>
      <c r="D18" s="38" t="s">
        <v>91</v>
      </c>
      <c r="E18" s="38" t="s">
        <v>92</v>
      </c>
      <c r="F18" s="38" t="s">
        <v>93</v>
      </c>
      <c r="G18" s="25">
        <v>2</v>
      </c>
      <c r="H18" s="10">
        <v>1</v>
      </c>
      <c r="I18" s="38"/>
      <c r="J18" s="38" t="s">
        <v>145</v>
      </c>
    </row>
    <row r="19" spans="1:10" x14ac:dyDescent="0.35">
      <c r="A19" s="37" t="s">
        <v>84</v>
      </c>
      <c r="B19" s="38" t="s">
        <v>85</v>
      </c>
      <c r="C19" s="32" t="s">
        <v>80</v>
      </c>
      <c r="D19" s="38" t="s">
        <v>91</v>
      </c>
      <c r="E19" s="38" t="s">
        <v>146</v>
      </c>
      <c r="F19" s="38" t="s">
        <v>147</v>
      </c>
      <c r="G19" s="25">
        <v>1</v>
      </c>
      <c r="H19" s="10">
        <v>1</v>
      </c>
      <c r="I19" s="38"/>
      <c r="J19" s="38"/>
    </row>
    <row r="20" spans="1:10" x14ac:dyDescent="0.35">
      <c r="A20" s="37" t="s">
        <v>84</v>
      </c>
      <c r="B20" s="38" t="s">
        <v>85</v>
      </c>
      <c r="C20" s="32" t="s">
        <v>80</v>
      </c>
      <c r="D20" s="38" t="s">
        <v>91</v>
      </c>
      <c r="E20" s="38" t="s">
        <v>148</v>
      </c>
      <c r="F20" s="38" t="s">
        <v>149</v>
      </c>
      <c r="G20" s="25">
        <v>1</v>
      </c>
      <c r="H20" s="10">
        <v>1</v>
      </c>
      <c r="I20" s="38"/>
      <c r="J20" s="38" t="s">
        <v>193</v>
      </c>
    </row>
    <row r="21" spans="1:10" x14ac:dyDescent="0.35">
      <c r="A21" s="37" t="s">
        <v>84</v>
      </c>
      <c r="B21" s="38" t="s">
        <v>85</v>
      </c>
      <c r="C21" s="32" t="s">
        <v>80</v>
      </c>
      <c r="D21" s="38" t="s">
        <v>91</v>
      </c>
      <c r="E21" s="38" t="s">
        <v>127</v>
      </c>
      <c r="F21" s="38" t="s">
        <v>128</v>
      </c>
      <c r="G21" s="25">
        <v>2</v>
      </c>
      <c r="H21" s="10">
        <v>1</v>
      </c>
      <c r="I21" s="38"/>
      <c r="J21" s="38"/>
    </row>
    <row r="22" spans="1:10" x14ac:dyDescent="0.35">
      <c r="A22" s="37" t="s">
        <v>84</v>
      </c>
      <c r="B22" s="38" t="s">
        <v>85</v>
      </c>
      <c r="C22" s="32" t="s">
        <v>80</v>
      </c>
      <c r="D22" s="38" t="s">
        <v>91</v>
      </c>
      <c r="E22" s="38" t="s">
        <v>158</v>
      </c>
      <c r="F22" s="38" t="s">
        <v>159</v>
      </c>
      <c r="G22" s="25">
        <v>1</v>
      </c>
      <c r="H22" s="10">
        <v>1</v>
      </c>
      <c r="I22" s="38"/>
      <c r="J22" s="38" t="s">
        <v>160</v>
      </c>
    </row>
    <row r="23" spans="1:10" x14ac:dyDescent="0.35">
      <c r="A23" s="37" t="s">
        <v>84</v>
      </c>
      <c r="B23" s="38" t="s">
        <v>85</v>
      </c>
      <c r="C23" s="32" t="s">
        <v>80</v>
      </c>
      <c r="D23" s="38" t="s">
        <v>91</v>
      </c>
      <c r="E23" s="38" t="s">
        <v>150</v>
      </c>
      <c r="F23" s="38" t="s">
        <v>151</v>
      </c>
      <c r="G23" s="25">
        <v>1</v>
      </c>
      <c r="H23" s="10">
        <v>1</v>
      </c>
      <c r="I23" s="38"/>
      <c r="J23" s="38" t="s">
        <v>152</v>
      </c>
    </row>
    <row r="24" spans="1:10" x14ac:dyDescent="0.35">
      <c r="A24" s="37" t="s">
        <v>84</v>
      </c>
      <c r="B24" s="38" t="s">
        <v>85</v>
      </c>
      <c r="C24" s="32" t="s">
        <v>80</v>
      </c>
      <c r="D24" s="38" t="s">
        <v>91</v>
      </c>
      <c r="E24" s="38" t="s">
        <v>194</v>
      </c>
      <c r="F24" s="38" t="s">
        <v>195</v>
      </c>
      <c r="G24" s="25">
        <v>1</v>
      </c>
      <c r="H24" s="10">
        <v>1</v>
      </c>
      <c r="I24" s="38"/>
      <c r="J24" s="38"/>
    </row>
    <row r="25" spans="1:10" x14ac:dyDescent="0.35">
      <c r="A25" s="37" t="s">
        <v>84</v>
      </c>
      <c r="B25" s="38" t="s">
        <v>85</v>
      </c>
      <c r="C25" s="32" t="s">
        <v>80</v>
      </c>
      <c r="D25" s="38" t="s">
        <v>91</v>
      </c>
      <c r="E25" s="38" t="s">
        <v>196</v>
      </c>
      <c r="F25" s="38" t="s">
        <v>197</v>
      </c>
      <c r="G25" s="25">
        <v>1</v>
      </c>
      <c r="H25" s="10">
        <v>1</v>
      </c>
      <c r="I25" s="38"/>
      <c r="J25" s="38" t="s">
        <v>198</v>
      </c>
    </row>
    <row r="26" spans="1:10" x14ac:dyDescent="0.35">
      <c r="A26" s="37" t="s">
        <v>84</v>
      </c>
      <c r="B26" s="38" t="s">
        <v>85</v>
      </c>
      <c r="C26" s="32" t="s">
        <v>80</v>
      </c>
      <c r="D26" s="38" t="s">
        <v>91</v>
      </c>
      <c r="E26" s="38" t="s">
        <v>142</v>
      </c>
      <c r="F26" s="38" t="s">
        <v>143</v>
      </c>
      <c r="G26" s="25">
        <v>1</v>
      </c>
      <c r="H26" s="10">
        <v>1</v>
      </c>
      <c r="I26" s="38"/>
      <c r="J26" s="38" t="s">
        <v>144</v>
      </c>
    </row>
    <row r="27" spans="1:10" x14ac:dyDescent="0.35">
      <c r="A27" s="37" t="s">
        <v>84</v>
      </c>
      <c r="B27" s="38" t="s">
        <v>85</v>
      </c>
      <c r="C27" s="32" t="s">
        <v>80</v>
      </c>
      <c r="D27" s="38" t="s">
        <v>104</v>
      </c>
      <c r="E27" s="38" t="s">
        <v>108</v>
      </c>
      <c r="F27" s="38" t="s">
        <v>109</v>
      </c>
      <c r="G27" s="25">
        <v>1</v>
      </c>
      <c r="H27" s="10">
        <v>1</v>
      </c>
      <c r="I27" s="38" t="s">
        <v>110</v>
      </c>
      <c r="J27" s="38" t="s">
        <v>137</v>
      </c>
    </row>
    <row r="28" spans="1:10" x14ac:dyDescent="0.35">
      <c r="A28" s="37" t="s">
        <v>84</v>
      </c>
      <c r="B28" s="38" t="s">
        <v>85</v>
      </c>
      <c r="C28" s="32" t="s">
        <v>80</v>
      </c>
      <c r="D28" s="38" t="s">
        <v>104</v>
      </c>
      <c r="E28" s="38" t="s">
        <v>139</v>
      </c>
      <c r="F28" s="38" t="s">
        <v>140</v>
      </c>
      <c r="G28" s="25">
        <v>1</v>
      </c>
      <c r="H28" s="10">
        <v>1</v>
      </c>
      <c r="I28" s="38" t="s">
        <v>116</v>
      </c>
      <c r="J28" s="38" t="s">
        <v>138</v>
      </c>
    </row>
    <row r="29" spans="1:10" x14ac:dyDescent="0.35">
      <c r="A29" s="37" t="s">
        <v>84</v>
      </c>
      <c r="B29" s="38" t="s">
        <v>85</v>
      </c>
      <c r="C29" s="32" t="s">
        <v>80</v>
      </c>
      <c r="D29" s="38" t="s">
        <v>91</v>
      </c>
      <c r="E29" s="38" t="s">
        <v>153</v>
      </c>
      <c r="F29" s="38" t="s">
        <v>154</v>
      </c>
      <c r="G29" s="25">
        <v>1</v>
      </c>
      <c r="H29" s="10">
        <v>1</v>
      </c>
      <c r="I29" s="38"/>
      <c r="J29" s="38" t="s">
        <v>155</v>
      </c>
    </row>
    <row r="30" spans="1:10" x14ac:dyDescent="0.35">
      <c r="A30" s="37" t="s">
        <v>84</v>
      </c>
      <c r="B30" s="38" t="s">
        <v>85</v>
      </c>
      <c r="C30" s="32" t="s">
        <v>80</v>
      </c>
      <c r="D30" s="38" t="s">
        <v>91</v>
      </c>
      <c r="E30" s="38" t="s">
        <v>97</v>
      </c>
      <c r="F30" s="38" t="s">
        <v>98</v>
      </c>
      <c r="G30" s="25">
        <v>1</v>
      </c>
      <c r="H30" s="10">
        <v>1</v>
      </c>
      <c r="I30" s="38"/>
      <c r="J30" s="38"/>
    </row>
    <row r="31" spans="1:10" x14ac:dyDescent="0.35">
      <c r="A31" s="37" t="s">
        <v>84</v>
      </c>
      <c r="B31" s="38" t="s">
        <v>85</v>
      </c>
      <c r="C31" s="32" t="s">
        <v>80</v>
      </c>
      <c r="D31" s="38" t="s">
        <v>91</v>
      </c>
      <c r="E31" s="38" t="s">
        <v>156</v>
      </c>
      <c r="F31" s="38" t="s">
        <v>157</v>
      </c>
      <c r="G31" s="25">
        <v>1</v>
      </c>
      <c r="H31" s="10">
        <v>1</v>
      </c>
      <c r="I31" s="38"/>
      <c r="J31" s="38"/>
    </row>
    <row r="32" spans="1:10" x14ac:dyDescent="0.35">
      <c r="A32" s="37" t="s">
        <v>84</v>
      </c>
      <c r="B32" s="38" t="s">
        <v>85</v>
      </c>
      <c r="C32" s="32" t="s">
        <v>80</v>
      </c>
      <c r="D32" s="38" t="s">
        <v>91</v>
      </c>
      <c r="E32" s="38" t="s">
        <v>184</v>
      </c>
      <c r="F32" s="38" t="s">
        <v>185</v>
      </c>
      <c r="G32" s="25">
        <v>1</v>
      </c>
      <c r="H32" s="10">
        <v>1</v>
      </c>
      <c r="I32" s="38"/>
      <c r="J32" s="38" t="s">
        <v>174</v>
      </c>
    </row>
    <row r="33" spans="1:10" x14ac:dyDescent="0.35">
      <c r="A33" s="37" t="s">
        <v>84</v>
      </c>
      <c r="B33" s="38" t="s">
        <v>85</v>
      </c>
      <c r="C33" s="32" t="s">
        <v>80</v>
      </c>
      <c r="D33" s="38" t="s">
        <v>118</v>
      </c>
      <c r="E33" s="38" t="s">
        <v>135</v>
      </c>
      <c r="F33" s="38" t="s">
        <v>136</v>
      </c>
      <c r="G33" s="25">
        <v>1</v>
      </c>
      <c r="H33" s="10">
        <v>1</v>
      </c>
      <c r="I33" s="38"/>
      <c r="J33" s="38" t="s">
        <v>166</v>
      </c>
    </row>
    <row r="34" spans="1:10" x14ac:dyDescent="0.35">
      <c r="A34" s="37" t="s">
        <v>84</v>
      </c>
      <c r="B34" s="38" t="s">
        <v>85</v>
      </c>
      <c r="C34" s="32" t="s">
        <v>80</v>
      </c>
      <c r="D34" s="38" t="s">
        <v>118</v>
      </c>
      <c r="E34" s="38" t="s">
        <v>121</v>
      </c>
      <c r="F34" s="38" t="s">
        <v>122</v>
      </c>
      <c r="G34" s="25">
        <v>1</v>
      </c>
      <c r="H34" s="10">
        <v>1</v>
      </c>
      <c r="I34" s="38"/>
      <c r="J34" s="38" t="s">
        <v>94</v>
      </c>
    </row>
    <row r="35" spans="1:10" x14ac:dyDescent="0.35">
      <c r="A35" s="37" t="s">
        <v>84</v>
      </c>
      <c r="B35" s="38" t="s">
        <v>85</v>
      </c>
      <c r="C35" s="32" t="s">
        <v>80</v>
      </c>
      <c r="D35" s="38" t="s">
        <v>91</v>
      </c>
      <c r="E35" s="38" t="s">
        <v>186</v>
      </c>
      <c r="F35" s="38" t="s">
        <v>187</v>
      </c>
      <c r="G35" s="25">
        <v>1</v>
      </c>
      <c r="H35" s="10">
        <v>1</v>
      </c>
      <c r="I35" s="38"/>
      <c r="J35" s="38" t="s">
        <v>162</v>
      </c>
    </row>
    <row r="36" spans="1:10" x14ac:dyDescent="0.35">
      <c r="A36" s="37" t="s">
        <v>84</v>
      </c>
      <c r="B36" s="38" t="s">
        <v>85</v>
      </c>
      <c r="C36" s="32" t="s">
        <v>80</v>
      </c>
      <c r="D36" s="38" t="s">
        <v>91</v>
      </c>
      <c r="E36" s="38" t="s">
        <v>180</v>
      </c>
      <c r="F36" s="38" t="s">
        <v>181</v>
      </c>
      <c r="G36" s="25">
        <v>1</v>
      </c>
      <c r="H36" s="10">
        <v>1</v>
      </c>
      <c r="I36" s="38"/>
      <c r="J36" s="38" t="s">
        <v>99</v>
      </c>
    </row>
    <row r="37" spans="1:10" x14ac:dyDescent="0.35">
      <c r="A37" s="37" t="s">
        <v>84</v>
      </c>
      <c r="B37" s="38" t="s">
        <v>85</v>
      </c>
      <c r="C37" s="32" t="s">
        <v>80</v>
      </c>
      <c r="D37" s="38" t="s">
        <v>91</v>
      </c>
      <c r="E37" s="38" t="s">
        <v>182</v>
      </c>
      <c r="F37" s="38" t="s">
        <v>183</v>
      </c>
      <c r="G37" s="25">
        <v>1</v>
      </c>
      <c r="H37" s="10">
        <v>1</v>
      </c>
      <c r="I37" s="38"/>
      <c r="J37" s="38"/>
    </row>
    <row r="38" spans="1:10" x14ac:dyDescent="0.35">
      <c r="A38" s="37" t="s">
        <v>84</v>
      </c>
      <c r="B38" s="38" t="s">
        <v>85</v>
      </c>
      <c r="C38" s="32" t="s">
        <v>80</v>
      </c>
      <c r="D38" s="38" t="s">
        <v>118</v>
      </c>
      <c r="E38" s="38" t="s">
        <v>129</v>
      </c>
      <c r="F38" s="38" t="s">
        <v>130</v>
      </c>
      <c r="G38" s="25">
        <v>2</v>
      </c>
      <c r="H38" s="10">
        <v>1</v>
      </c>
      <c r="I38" s="38"/>
      <c r="J38" s="38" t="s">
        <v>145</v>
      </c>
    </row>
    <row r="39" spans="1:10" x14ac:dyDescent="0.35">
      <c r="A39" s="37" t="s">
        <v>84</v>
      </c>
      <c r="B39" s="38" t="s">
        <v>85</v>
      </c>
      <c r="C39" s="32" t="s">
        <v>80</v>
      </c>
      <c r="D39" s="38" t="s">
        <v>118</v>
      </c>
      <c r="E39" s="38" t="s">
        <v>163</v>
      </c>
      <c r="F39" s="38" t="s">
        <v>164</v>
      </c>
      <c r="G39" s="25">
        <v>2</v>
      </c>
      <c r="H39" s="10">
        <v>1</v>
      </c>
      <c r="I39" s="38"/>
      <c r="J39" s="38" t="s">
        <v>145</v>
      </c>
    </row>
    <row r="40" spans="1:10" x14ac:dyDescent="0.35">
      <c r="A40" s="37" t="s">
        <v>84</v>
      </c>
      <c r="B40" s="38" t="s">
        <v>85</v>
      </c>
      <c r="C40" s="32" t="s">
        <v>80</v>
      </c>
      <c r="D40" s="38" t="s">
        <v>91</v>
      </c>
      <c r="E40" s="38" t="s">
        <v>188</v>
      </c>
      <c r="F40" s="38" t="s">
        <v>189</v>
      </c>
      <c r="G40" s="25">
        <v>1</v>
      </c>
      <c r="H40" s="10">
        <v>1</v>
      </c>
      <c r="I40" s="38"/>
      <c r="J40" s="38"/>
    </row>
    <row r="41" spans="1:10" x14ac:dyDescent="0.35">
      <c r="A41" s="37" t="s">
        <v>84</v>
      </c>
      <c r="B41" s="38" t="s">
        <v>85</v>
      </c>
      <c r="C41" s="32" t="s">
        <v>80</v>
      </c>
      <c r="D41" s="38" t="s">
        <v>118</v>
      </c>
      <c r="E41" s="38" t="s">
        <v>171</v>
      </c>
      <c r="F41" s="38" t="s">
        <v>172</v>
      </c>
      <c r="G41" s="25">
        <v>1</v>
      </c>
      <c r="H41" s="10">
        <v>1</v>
      </c>
      <c r="I41" s="38"/>
      <c r="J41" s="38" t="s">
        <v>173</v>
      </c>
    </row>
    <row r="42" spans="1:10" x14ac:dyDescent="0.35">
      <c r="A42" s="37" t="s">
        <v>84</v>
      </c>
      <c r="B42" s="38" t="s">
        <v>85</v>
      </c>
      <c r="C42" s="32" t="s">
        <v>80</v>
      </c>
      <c r="D42" s="38" t="s">
        <v>118</v>
      </c>
      <c r="E42" s="38" t="s">
        <v>171</v>
      </c>
      <c r="F42" s="38" t="s">
        <v>172</v>
      </c>
      <c r="G42" s="25">
        <v>1</v>
      </c>
      <c r="H42" s="10">
        <v>1</v>
      </c>
      <c r="I42" s="38"/>
      <c r="J42" s="38" t="s">
        <v>175</v>
      </c>
    </row>
    <row r="43" spans="1:10" x14ac:dyDescent="0.35">
      <c r="A43" s="37" t="s">
        <v>84</v>
      </c>
      <c r="B43" s="38" t="s">
        <v>85</v>
      </c>
      <c r="C43" s="32" t="s">
        <v>80</v>
      </c>
      <c r="D43" s="38" t="s">
        <v>118</v>
      </c>
      <c r="E43" s="38" t="s">
        <v>176</v>
      </c>
      <c r="F43" s="38" t="s">
        <v>177</v>
      </c>
      <c r="G43" s="25">
        <v>1</v>
      </c>
      <c r="H43" s="10">
        <v>1</v>
      </c>
      <c r="I43" s="38"/>
      <c r="J43" s="38"/>
    </row>
    <row r="44" spans="1:10" x14ac:dyDescent="0.35">
      <c r="A44" s="37" t="s">
        <v>84</v>
      </c>
      <c r="B44" s="38" t="s">
        <v>85</v>
      </c>
      <c r="C44" s="32" t="s">
        <v>80</v>
      </c>
      <c r="D44" s="38" t="s">
        <v>118</v>
      </c>
      <c r="E44" s="38" t="s">
        <v>178</v>
      </c>
      <c r="F44" s="38" t="s">
        <v>179</v>
      </c>
      <c r="G44" s="25">
        <v>1</v>
      </c>
      <c r="H44" s="10">
        <v>1</v>
      </c>
      <c r="I44" s="38"/>
      <c r="J44" s="38"/>
    </row>
    <row r="45" spans="1:10" x14ac:dyDescent="0.35">
      <c r="A45" s="37" t="s">
        <v>84</v>
      </c>
      <c r="B45" s="38" t="s">
        <v>85</v>
      </c>
      <c r="C45" s="32" t="s">
        <v>80</v>
      </c>
      <c r="D45" s="38" t="s">
        <v>118</v>
      </c>
      <c r="E45" s="38" t="s">
        <v>167</v>
      </c>
      <c r="F45" s="38" t="s">
        <v>168</v>
      </c>
      <c r="G45" s="25">
        <v>1</v>
      </c>
      <c r="H45" s="10">
        <v>1</v>
      </c>
      <c r="I45" s="38"/>
      <c r="J45" s="38" t="s">
        <v>169</v>
      </c>
    </row>
    <row r="46" spans="1:10" x14ac:dyDescent="0.35">
      <c r="A46" s="37" t="s">
        <v>84</v>
      </c>
      <c r="B46" s="38" t="s">
        <v>85</v>
      </c>
      <c r="C46" s="32" t="s">
        <v>80</v>
      </c>
      <c r="D46" s="38" t="s">
        <v>91</v>
      </c>
      <c r="E46" s="38" t="s">
        <v>100</v>
      </c>
      <c r="F46" s="38" t="s">
        <v>101</v>
      </c>
      <c r="G46" s="25">
        <v>1</v>
      </c>
      <c r="H46" s="10">
        <v>1</v>
      </c>
      <c r="I46" s="38"/>
      <c r="J46" s="38" t="s">
        <v>161</v>
      </c>
    </row>
    <row r="47" spans="1:10" x14ac:dyDescent="0.35">
      <c r="A47" s="37" t="s">
        <v>84</v>
      </c>
      <c r="B47" s="38" t="s">
        <v>85</v>
      </c>
      <c r="C47" s="32" t="s">
        <v>80</v>
      </c>
      <c r="D47" s="38" t="s">
        <v>91</v>
      </c>
      <c r="E47" s="38" t="s">
        <v>190</v>
      </c>
      <c r="F47" s="38" t="s">
        <v>191</v>
      </c>
      <c r="G47" s="25">
        <v>1</v>
      </c>
      <c r="H47" s="10">
        <v>1</v>
      </c>
      <c r="I47" s="38"/>
      <c r="J47" s="38" t="s">
        <v>192</v>
      </c>
    </row>
    <row r="48" spans="1:10" x14ac:dyDescent="0.35">
      <c r="A48" s="37" t="s">
        <v>84</v>
      </c>
      <c r="B48" s="38" t="s">
        <v>85</v>
      </c>
      <c r="C48" s="32" t="s">
        <v>80</v>
      </c>
      <c r="D48" s="38" t="s">
        <v>104</v>
      </c>
      <c r="E48" s="38" t="s">
        <v>131</v>
      </c>
      <c r="F48" s="38" t="s">
        <v>132</v>
      </c>
      <c r="G48" s="25">
        <v>1</v>
      </c>
      <c r="H48" s="10">
        <v>1</v>
      </c>
      <c r="I48" s="38" t="s">
        <v>111</v>
      </c>
      <c r="J48" s="38" t="s">
        <v>138</v>
      </c>
    </row>
  </sheetData>
  <conditionalFormatting sqref="C7">
    <cfRule type="containsText" dxfId="0" priority="1" operator="containsText" text="fixed text">
      <formula>NOT(ISERROR(SEARCH("fixed text",C7)))</formula>
    </cfRule>
  </conditionalFormatting>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9" ma:contentTypeDescription="Create a new document." ma:contentTypeScope="" ma:versionID="3f6698fb0a1044f30f6a98c7fda622f9">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0a537d33a69d9ba2e526dd8791039225"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NSWH-498376067-152392</_dlc_DocId>
    <_dlc_DocIdUrl xmlns="07afbd2d-f5d6-4dbb-b3ff-820859a04789">
      <Url>https://nswhealth.sharepoint.com/sites/AAR-HI/_layouts/15/DocIdRedir.aspx?ID=NSWH-498376067-152392</Url>
      <Description>NSWH-498376067-152392</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2.xml><?xml version="1.0" encoding="utf-8"?>
<ds:datastoreItem xmlns:ds="http://schemas.openxmlformats.org/officeDocument/2006/customXml" ds:itemID="{ADCD5365-1F82-4771-98B3-52C31268FC05}"/>
</file>

<file path=customXml/itemProps3.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CDA7567C-4A5D-488A-ACAC-02807522145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Room Template Data</vt:lpstr>
      <vt:lpstr>Items In Room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2025-12-14T12:34:39Z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2025-12-14T12:29:15Z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8c97f456-eade-40e9-9e29-701231089e07</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_dlc_DocIdItemGuid">
    <vt:lpwstr>eec06974-4016-4aa1-b283-3f271ed66e42</vt:lpwstr>
  </property>
</Properties>
</file>