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nswhealth.sharepoint.com/sites/AAR-HI/AusHFG/Standard Components/SC Mental Health/2024 SC MEN/6 Publication/6.4 Publication Files/FINAL/"/>
    </mc:Choice>
  </mc:AlternateContent>
  <xr:revisionPtr revIDLastSave="0" documentId="8_{B781C76F-753C-4202-945F-54EA02D6D7B2}" xr6:coauthVersionLast="47" xr6:coauthVersionMax="47" xr10:uidLastSave="{00000000-0000-0000-0000-000000000000}"/>
  <bookViews>
    <workbookView xWindow="6900" yWindow="1240" windowWidth="31180" windowHeight="18480" tabRatio="483" xr2:uid="{00000000-000D-0000-FFFF-FFFF00000000}"/>
  </bookViews>
  <sheets>
    <sheet name="Room Template Data" sheetId="1" r:id="rId1"/>
    <sheet name="Items In Room Template" sheetId="3" r:id="rId2"/>
    <sheet name="SC Set for Publish" sheetId="4" state="hidden" r:id="rId3"/>
  </sheets>
  <definedNames>
    <definedName name="_xlnm._FilterDatabase" localSheetId="1" hidden="1">'Items In Room Template'!$A$7:$H$9195</definedName>
    <definedName name="_xlnm._FilterDatabase" localSheetId="0" hidden="1">'Room Template Data'!$A$7:$AM$263</definedName>
    <definedName name="Slicer_Code">#N/A</definedName>
    <definedName name="Slicer_Cod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a="1"/>
  <c r="A2" i="1" s="1"/>
  <c r="A2" i="3" a="1"/>
  <c r="A2" i="3" s="1"/>
  <c r="A5" i="3" a="1"/>
  <c r="A5" i="3" s="1"/>
  <c r="A5" i="1"/>
  <c r="A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<sst xmlns="http://schemas.openxmlformats.org/spreadsheetml/2006/main" count="260" uniqueCount="172">
  <si>
    <t>Item Number</t>
  </si>
  <si>
    <t>Name</t>
  </si>
  <si>
    <t>Comment</t>
  </si>
  <si>
    <t>Code</t>
  </si>
  <si>
    <t>Template Name</t>
  </si>
  <si>
    <t>Standard Area</t>
  </si>
  <si>
    <t>RDS Rev: Name</t>
  </si>
  <si>
    <t>RDS Rev Date: Name</t>
  </si>
  <si>
    <t>Item List: Name</t>
  </si>
  <si>
    <t>Quantity</t>
  </si>
  <si>
    <t>Category: Name</t>
  </si>
  <si>
    <t>1BR-IC</t>
  </si>
  <si>
    <t/>
  </si>
  <si>
    <t>D+W</t>
  </si>
  <si>
    <t>Internal - Door 1</t>
  </si>
  <si>
    <t>Briefing - Hours of Operation - Duration - Duration</t>
  </si>
  <si>
    <t>Briefing - Hours of Operation - Duration - extended/limited hours</t>
  </si>
  <si>
    <t>Briefing - Hours of Operation - Hours/days - Open time</t>
  </si>
  <si>
    <t>Briefing - Hours of Operation - Hours/days - Close time</t>
  </si>
  <si>
    <t>Briefing - Hours of Operation - Hours/days - Days</t>
  </si>
  <si>
    <t>Briefing - Hours of Operation - Comment</t>
  </si>
  <si>
    <t>Briefing - Description</t>
  </si>
  <si>
    <t>Briefing - Additional Considerations</t>
  </si>
  <si>
    <t>Performance Requirements - Electrical - PROTECTION: body protected</t>
  </si>
  <si>
    <t>Performance Requirements - Electrical - PROTECTION: cardiac protected</t>
  </si>
  <si>
    <t>Performance Requirements - Lighting - LIGHTING: general</t>
  </si>
  <si>
    <t>Performance Requirements - Lighting - LIGHTING: colour corrected</t>
  </si>
  <si>
    <t>Performance Requirements - Lighting - LIGHTING: dimmable</t>
  </si>
  <si>
    <t>Performance Requirements - Lighting - LIGHTING: indirect</t>
  </si>
  <si>
    <t>Performance Requirements - Nurse Call and Duress - NURSE CALL SYSTEM: buttons / handset</t>
  </si>
  <si>
    <t>Performance Requirements - Nurse Call and Duress - NURSE CALL SYSTEM: annunciator</t>
  </si>
  <si>
    <t>Performance Requirements - Security - INTERCOM: service communications</t>
  </si>
  <si>
    <t>Performance Requirements - Security - INTERCOM: security and access control</t>
  </si>
  <si>
    <t>Performance Requirements - Security - CCTV: camera coverage within room</t>
  </si>
  <si>
    <t>Performance Requirements - Security - INTRUSION DETECTION: door monitoring</t>
  </si>
  <si>
    <t>Performance Requirements - Security - INTRUSION DETECTION: spatial monitoring</t>
  </si>
  <si>
    <t>Performance Requirements - Acoustics - SPEECH PRIVACY: not private</t>
  </si>
  <si>
    <t>Performance Requirements - Acoustics - SPEECH PRIVACY: moderate</t>
  </si>
  <si>
    <t>Performance Requirements - Acoustics - SPEECH PRIVACY: private</t>
  </si>
  <si>
    <t>Performance Requirements - Acoustics - SPEECH PRIVACY: confidential</t>
  </si>
  <si>
    <t>Performance Requirements - HVAC - AIRCONDITIONING: general</t>
  </si>
  <si>
    <t>Performance Requirements - HVAC - AIRCONDITIONING: positive pressure</t>
  </si>
  <si>
    <t>Performance Requirements - HVAC - AIRCONDITIONING: negative pressure</t>
  </si>
  <si>
    <t>Performance Requirements - HVAC - VENTILATION: exhaust</t>
  </si>
  <si>
    <t>Performance Requirements - HVAC - VENTILATION: supply</t>
  </si>
  <si>
    <t>Performance Requirements - HVAC - VENTILATION: natural</t>
  </si>
  <si>
    <t>Performance Requirements - Medical Gas - MEDICAL GAS: general anaesthesia</t>
  </si>
  <si>
    <t>Performance Requirements - Medical Gas - MEDICAL GAS: special care</t>
  </si>
  <si>
    <t>Performance Requirements - Medical Gas - MEDICAL GAS: special care, neonatal ventilation</t>
  </si>
  <si>
    <t>Performance Requirements - Medical Gas - MEDICAL GAS: birthing</t>
  </si>
  <si>
    <t>Performance Requirements - Hydraulic - WATER: specialty</t>
  </si>
  <si>
    <t>Performance Requirements - Hydraulic - DRAINAGE: sanitary</t>
  </si>
  <si>
    <t>Performance Requirements - Hydraulic - DRAINAGE: specialty</t>
  </si>
  <si>
    <t>Performance Requirements - Fire - DETECTION: smoke</t>
  </si>
  <si>
    <t>Performance Requirements - Fire - DETECTION: heat</t>
  </si>
  <si>
    <t>Performance Requirements - Shielding - SHIELDING: ionising radiation</t>
  </si>
  <si>
    <t>Performance Requirements - Shielding - SHIELDING: magentic and radio frequency</t>
  </si>
  <si>
    <t>Performance Requirements - Accessibility - SIGNAGE: accessible, statuatory</t>
  </si>
  <si>
    <t>Performance Requirements - Accessibility - VISUAL: luminance contrast</t>
  </si>
  <si>
    <t>Performance Requirements - Accessibility - AUDIO: hearing augmentation</t>
  </si>
  <si>
    <t>Priority</t>
  </si>
  <si>
    <t>Previous Code</t>
  </si>
  <si>
    <t>Briefing - Occupancy</t>
  </si>
  <si>
    <t>Performance Requirements - Nurse Call and Duress - DURESS: wireless coverage</t>
  </si>
  <si>
    <t>Performance Requirements - Nurse Call and Duress - DURESS: fixed</t>
  </si>
  <si>
    <t>Performance Requirements - Security - ACCESS CONTROL: to door</t>
  </si>
  <si>
    <t>Performance Requirements - Security - ACCESS CONTROL: to item / joinery</t>
  </si>
  <si>
    <t>Performance Requirements - ICT and Audio Visual - AUDIO VISUAL: patient entertainment system</t>
  </si>
  <si>
    <t>Performance Requirements - ICT and Audio Visual - AUDIO VISUAL: visitor experiance system</t>
  </si>
  <si>
    <t>Performance Requirements - ICT and Audio Visual - AUDIO VISUAL: virtual collaboration system</t>
  </si>
  <si>
    <t>Performance Requirements - ICT and Audio Visual - AUDIO VISUAL: clinical support system</t>
  </si>
  <si>
    <t>Performance Requirements - ICT and Audio Visual - AUDIO VISUAL: digital operating room system</t>
  </si>
  <si>
    <t>Performance Requirements - HVAC - AIRCONDITIONING: HEPA filtered</t>
  </si>
  <si>
    <t>Performance Requirements - Hydraulic - WATER: drinking</t>
  </si>
  <si>
    <t>Performance Requirements - Acoustics - NOISE SENSITIVITY: not sensitive</t>
  </si>
  <si>
    <t>Performance Requirements - Acoustics - NOISE SENSITIVITY: medium sensitive</t>
  </si>
  <si>
    <t>Performance Requirements - Acoustics - NOISE SENSITIVITY: sensitive</t>
  </si>
  <si>
    <t>Performance Requirements - Acoustics - NOISE GENERATION: low</t>
  </si>
  <si>
    <t>Performance Requirements - Acoustics - NOISE GENERATION: moderate</t>
  </si>
  <si>
    <t>Performance Requirements - Acoustics - NOISE GENERATION: high</t>
  </si>
  <si>
    <t>Performance Requirements - Acoustics - NOISE GENERATION: very high</t>
  </si>
  <si>
    <t>1BR-BA</t>
  </si>
  <si>
    <t>1BR-MH-NE</t>
  </si>
  <si>
    <t>1 Bed Room - Mental Health, Nested Ensuite</t>
  </si>
  <si>
    <t>1BR-MH-C</t>
  </si>
  <si>
    <t>20.08.2025</t>
  </si>
  <si>
    <t>24 hours</t>
  </si>
  <si>
    <t>1 patient; 1-2 staff; 1-2 visitors</t>
  </si>
  <si>
    <t>The 1 Bed Room - Mental Health, Inboard provides a single occupancy bedroom for mental health inpatients. The nested ensuite layout is used in conjunction with the Ensuite - Mental Health, Nested (ENS-MH-NE). Alternatively, a nested ensuite layout may be provided (see 1BR-MH-IN).</t>
  </si>
  <si>
    <t>~ All fittings and fixtures used in bedrooms must be of a type manufactured and marketed as anti-ligature. Requirements for the selection of suitable finishes, hardware, fixtures and fittings (including any weight limits for load release for certain fixtures) must be confirmed at project level based on service requirements, patient safety policies, local design guidance, risk assessments and confirmation of operational models. This includes the door, door hardware, joinery surfaces, joinery hardware, engineering services outlets and any ceiling mounted fixtures and services. All tamper proof and anti-ligature items must be installed in accordance with their manufacturer's instructions. _x000D_
~ Where an accessible bedroom is required to be provided, anti-ligature fittings may require a performance solution to be provided in order for the room to meet accessibility requirements. This must be considered and addressed at project level to meet applicable legislation and standards (to be confirmed with the project accessibility and building code consultants)._x000D_
~All glazing (including external windows) is to be Grade A safety glass to comply with AS/NZS 2208 and AS 1288. Toughened and laminated glass with a structural interlayer is recommended. Additional requirements for glazing are to be confirmed at project level to suit the specific mental health environment (i.e. non-acute, acute, intensive care)._x000D_
~ Window size and minimum sill height are to be confirmed at project level to ensure access to natural daylight and external views from the bed and seating areas within the room. Type of blinds (e.g. integral venetians, integral blackout, etc.) to be confirmed at project level._x000D_
~ Doors should support consumer safety, dignity and wellbeing, and be non-institutional in appearance to the extent possible. It is recommended that the door set is selected as a full assembly to ensure the leaf, frame and hardware are coordinated and meet all tamper proof, anti-ligature and anti-barricade requirements when used together. Project should consider the use of prototypes to confirm solution to address all requirements._x000D_
~ The inclusion of door top or top and side anti-ligature alarms connected to the emergency call/duress systems may be considered and assessed at project level to suit service requirements._x000D_
~ Vision panel is provided for observation checks by staff in consultation with the consumer. Inclusion and size of vision panel to be confirmed to suit service requirements. Controls for integral blind to be provided to both bedroom and corridor sides of the vision panel. Switchable glass may be provided in lieu of integral blind. Placement of vision panel to be confirmed to support requirements for observation._x000D_
~ Rooms are to be lockable from the bedroom side, with staff override/master key access from the outside. _x000D_
~ The ergonomic operation of the door hardware/handles is to be considered as some products are difficult to grip for those with limited hand function._x000D_
~ Access control devices, such as card/wristband readers, are optional and provision is dependent on service requirements and operational models. Support for programming and provision of devices is required for implementation._x000D_
~ Based on a risk assessment, ceiling height is to be confirmed at a project level in combination with considerations for FF&amp;E selection to ensure consumers cannot reach or cause damage to the ceiling or services located on the ceiling._x000D_
~ Unique considerations for Intensive Care and Child and Adolescent areas are to be confirmed at project level to suit jurisdictional policies_x000D_
~ The selection of finishes in rooms for mental health units is to be carefully considered to support the provision of a welcoming, warm and therapeutic atmosphere and should aim to eliminate an institutional feel. Flooring and skirting selections are to be considered at project level based on risk assessment for provision of alternative options (e.g. timber/MDF skirting in lieu of coved skirtings)._x000D_
~ Bed may alternatively be provided as a fixed plinth type instead of adjustable height electric bed, depending on service requirements. Clearances around bed to be maintained._x000D_
~ Configuration and size of wardrobe is to be confirmed at project level to suit consumer property storage requirements._x000D_
~ Provision of safe within the wardrobe joinery is optional and provision is dependent on operational models for property storage. Where provided, shelves will need to be reinforced._x000D_
~ Lighting configuration and types (general room, reading, task, night lights, sensory, etc.) to be confirmed at project level. Access and type of switch controls to be determined to suit requirements._x000D_
~ Staff assist and emergency call buttons have not been indicated in this Standard Component on the assumption that a portable call and duress devices are provided to staff, and projects must confirm requirements based on operational models._x000D_
~ Consider the location of wi-fi access points to ensure strong coverage is provided for mobile duress functions._x000D_
~ The provision of USB outlets is to be determined at project level to suit local jurisdictional requirements. _x000D_
~ Provision of wall mounted television/patient entertainment systems are to be considered and confirmed at project level to suit local jurisdictional and operational service requirements. If provided, ensure that the screen is recessed or within an enclosure with tamper proof fittings and sufficient ventilation._x000D_
~ Provision of radar assist sensors to detect falls and monitor high risk behaviour patterns may be considered at project level to suit local jurisdictional and operational service requirements._x000D_
~ Co-ordination of the ceiling services on the ceiling is required. It is ideal to reduce visual 'clutter' over the bed and  place services out of reach from raised fixed surfaces (e.g. bench). Removal of emergency warning equipment such as speakers/strobes may be considered via a performance solution to patient rooms to reduce the number of services provided on the ceiling within the room. All fixtures provided (lights, air conditioning grilles, detectors, wireless access points) are to be recessed with tamper proof fittings._x000D_
~ Anti-pick caulking is recommended for finishing between surfaces.</t>
  </si>
  <si>
    <t>AFDPR-006.05</t>
  </si>
  <si>
    <t>DOOR PROTECTION: plate, full height</t>
  </si>
  <si>
    <t>optional; provision dependent on leaf material and finish</t>
  </si>
  <si>
    <t>DOHI-017.12</t>
  </si>
  <si>
    <t>DOOR: hinged, 1 leaf, 1100 clear opening, solid, anti-ligature and anti-barricade, standard vision panel, with integral blind</t>
  </si>
  <si>
    <t>inclusion and size of vision panel to be confirmed to suit service requirements; controls for integral blind to be provided to both bedroom and corridor sides of the vision panel; switchable glass may be provided in lieu of integral blind; additional requirements for glazing in vision panel to be confirmed to suit the mental health environment</t>
  </si>
  <si>
    <t>WIOP-255.03</t>
  </si>
  <si>
    <t>WINDOW: operable, jockey sash, external, double glazed, sill at 600H, with integral blind, tamper proof, anti-ligature</t>
  </si>
  <si>
    <t>External - Window 1</t>
  </si>
  <si>
    <t>operability (jockey sash) as required to allow maintenance of integral blind; additional requirements for glazing to be confirmed to suit the mental health environment</t>
  </si>
  <si>
    <t>DOHI-002.03</t>
  </si>
  <si>
    <t>DOOR: hinged, 1 leaf, 850 clear opening, solid, anti-ligature</t>
  </si>
  <si>
    <t>Internal - Door 2</t>
  </si>
  <si>
    <t>to ensuite (see ENS-MH-IN); with angled cut down from top; may alternatively be provided as magnetic leaf/saloon style doors</t>
  </si>
  <si>
    <t>ITSE-261</t>
  </si>
  <si>
    <t>READER: security, access control, proximity card, wall mounted</t>
  </si>
  <si>
    <t>optional; outside door for card/wristband swipe access; provision dependant clinical service requirements and operational models; door mounted hardware is also acceptable</t>
  </si>
  <si>
    <t>FFE</t>
  </si>
  <si>
    <t>FIBM-057</t>
  </si>
  <si>
    <t>NOTICEBOARD: fixed, fabric covered, tamper proof, anti-ligature</t>
  </si>
  <si>
    <t>to bench; material and method for attaching items to be confirmed to suit operational models</t>
  </si>
  <si>
    <t>FIBM-107</t>
  </si>
  <si>
    <t>MIRROR: fixed, safety glass, toughened and laminated, frameless, recessed, tamper proof, anti-ligature</t>
  </si>
  <si>
    <t>optional</t>
  </si>
  <si>
    <t>FQBS-111</t>
  </si>
  <si>
    <t>CHAIR: visitor, mental health</t>
  </si>
  <si>
    <t>FQBS-354</t>
  </si>
  <si>
    <t>LOUNGE: ottoman</t>
  </si>
  <si>
    <t>FQSN-107</t>
  </si>
  <si>
    <t>BEDSIDE TABLE: fixed, patient locker, tamper proof, anti-ligature</t>
  </si>
  <si>
    <t>JOBE-011</t>
  </si>
  <si>
    <t>BENCH: 500D, laminate</t>
  </si>
  <si>
    <t>JOCU-406</t>
  </si>
  <si>
    <t>WARDROBE: built-in, open, fixed shelves, tamper proof, anti-ligature</t>
  </si>
  <si>
    <t>JOGE-001</t>
  </si>
  <si>
    <t>BULKHEAD: joinery</t>
  </si>
  <si>
    <t>to wardrobe</t>
  </si>
  <si>
    <t>MMBE-141</t>
  </si>
  <si>
    <t>BED: patient, electric, with mattress, mental health</t>
  </si>
  <si>
    <t>may alternatively be provided as a fixed plinth type bed depending on service requirements</t>
  </si>
  <si>
    <t>JOBH-022</t>
  </si>
  <si>
    <t>BEDHEAD: full height, tamper proof, anti-ligature</t>
  </si>
  <si>
    <t>FQSN-123</t>
  </si>
  <si>
    <t>SAFE: small, integral to joinery</t>
  </si>
  <si>
    <t>optional; to wardrobe; provision dependent on operational models for property storage</t>
  </si>
  <si>
    <t>FIN</t>
  </si>
  <si>
    <t>FLVY-102</t>
  </si>
  <si>
    <t>FLOOR FINISH: vinyl, seamless, standard slip resistance, cushioned</t>
  </si>
  <si>
    <t>Floor Finish 1</t>
  </si>
  <si>
    <t>FLSK-022</t>
  </si>
  <si>
    <t>SKIRTING: vinyl, integral with floor vinyl, coved, tamper proof, anti-ligature</t>
  </si>
  <si>
    <t>Floor Skirting</t>
  </si>
  <si>
    <t>WLFI-002</t>
  </si>
  <si>
    <t>WALL FINISH: paint, clinical areas</t>
  </si>
  <si>
    <t>Wall Finish 1</t>
  </si>
  <si>
    <t>CLFS-011</t>
  </si>
  <si>
    <t>CEILING: flush set, suspended</t>
  </si>
  <si>
    <t>Ceiling Finish 1</t>
  </si>
  <si>
    <t>CLCN-031</t>
  </si>
  <si>
    <t>CORNICE: square set</t>
  </si>
  <si>
    <t>Ceiling Cornice</t>
  </si>
  <si>
    <t>SER</t>
  </si>
  <si>
    <t>ELGP-101</t>
  </si>
  <si>
    <t>GPO: single, wall mounted</t>
  </si>
  <si>
    <t>low height, for bed</t>
  </si>
  <si>
    <t>ELGP-201</t>
  </si>
  <si>
    <t>GPO: double, wall mounted</t>
  </si>
  <si>
    <t>1 to bedhead, 1 to bench</t>
  </si>
  <si>
    <t>ELSW-001</t>
  </si>
  <si>
    <t>SWITCH: light</t>
  </si>
  <si>
    <t>2 for general room lights (1 to entry and 1 to bedhead), 1 for ensuite lights, 1 for light over bench</t>
  </si>
  <si>
    <t>ITCL-126</t>
  </si>
  <si>
    <t>BUTTON: nurse call, patient to staff call, with cancel, joinery mounted</t>
  </si>
  <si>
    <t>LIFX-156</t>
  </si>
  <si>
    <t>LIGHT: night, wall recessed, tamper proof, anti-ligature</t>
  </si>
  <si>
    <t>optional; control to bedhead; an additional control may be provided outside the bedroom to support staff observation (restriction of access to external light control must be considered)</t>
  </si>
  <si>
    <t>ELSW-002</t>
  </si>
  <si>
    <t>SWITCH: light, 2-gang</t>
  </si>
  <si>
    <t>optional; required for reading light and night light if provided; to bedhead</t>
  </si>
  <si>
    <t>LIFX-168</t>
  </si>
  <si>
    <t>LIGHT: reading, ceiling recessed, tamper proof, anti-ligature</t>
  </si>
  <si>
    <t>optional; may alternatively be integrated into the bedhead if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</si>
</sst>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8"/>
      <color theme="1"/>
      <name val="Calibri"/>
      <family val="2"/>
      <scheme val="minor"/>
    </font>
    <font>
      <b/>
      <sz val="11"/>
      <color rgb="FF000000"/>
      <name val="Arial"/>
      <family val="2"/>
    </font>
    <font>
      <b/>
      <sz val="14"/>
      <color rgb="FF000000"/>
      <name val="Arial"/>
      <family val="2"/>
    </font>
    <font>
      <sz val="11"/>
      <color theme="1"/>
      <name val="Calibri"/>
      <family val="2"/>
      <scheme val="minor"/>
    </font>
    <font>
      <sz val="8"/>
      <name val="Calibri"/>
      <family val="2"/>
      <scheme val="minor"/>
    </font>
    <font>
      <sz val="9"/>
      <color rgb="FF000000"/>
      <name val="Arial"/>
      <family val="2"/>
    </font>
    <font>
      <b/>
      <sz val="11"/>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0C0C0"/>
        <bgColor rgb="FF000000"/>
      </patternFill>
    </fill>
    <fill>
      <patternFill patternType="solid">
        <fgColor rgb="FFBDD7EE"/>
        <bgColor rgb="FF000000"/>
      </patternFill>
    </fill>
    <fill>
      <patternFill patternType="solid">
        <fgColor rgb="FFF8CBAD"/>
        <bgColor rgb="FF000000"/>
      </patternFill>
    </fill>
    <fill>
      <patternFill patternType="solid">
        <fgColor theme="9" tint="0.39997558519241921"/>
        <bgColor rgb="FF000000"/>
      </patternFill>
    </fill>
    <fill>
      <patternFill patternType="solid">
        <fgColor theme="9"/>
        <bgColor rgb="FF000000"/>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6">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left" vertical="top" wrapText="1"/>
    </xf>
    <xf numFmtId="0" fontId="3" fillId="0" borderId="0" xfId="0" applyFont="1" applyAlignment="1">
      <alignment vertical="top"/>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0" fillId="0" borderId="0" xfId="0" applyAlignment="1">
      <alignment horizontal="center"/>
    </xf>
    <xf numFmtId="0" fontId="0" fillId="0" borderId="0" xfId="0" applyAlignment="1">
      <alignment horizontal="center" wrapText="1"/>
    </xf>
    <xf numFmtId="0" fontId="2" fillId="2" borderId="2" xfId="0" applyFont="1" applyFill="1" applyBorder="1" applyAlignment="1">
      <alignment horizontal="center" vertical="top" wrapText="1"/>
    </xf>
    <xf numFmtId="49" fontId="0" fillId="0" borderId="0" xfId="0" applyNumberFormat="1" applyAlignment="1">
      <alignment vertical="center"/>
    </xf>
    <xf numFmtId="49" fontId="0" fillId="0" borderId="0" xfId="0" applyNumberFormat="1" applyAlignment="1">
      <alignment horizontal="center" vertical="center"/>
    </xf>
    <xf numFmtId="0" fontId="0" fillId="0" borderId="0" xfId="0" applyAlignment="1">
      <alignment vertical="center" wrapText="1"/>
    </xf>
    <xf numFmtId="0" fontId="2" fillId="3" borderId="0" xfId="0" applyFont="1" applyFill="1" applyAlignment="1">
      <alignment horizontal="center" vertical="top" wrapText="1"/>
    </xf>
    <xf numFmtId="0" fontId="6" fillId="5" borderId="3"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0" xfId="0" applyFont="1" applyFill="1" applyAlignment="1">
      <alignment horizontal="center" vertical="top" wrapText="1"/>
    </xf>
    <xf numFmtId="0" fontId="6" fillId="6" borderId="3" xfId="0" applyFont="1" applyFill="1" applyBorder="1" applyAlignment="1">
      <alignment horizontal="center" vertical="top" wrapText="1"/>
    </xf>
    <xf numFmtId="14" fontId="0" fillId="0" borderId="0" xfId="0" applyNumberFormat="1" applyAlignment="1">
      <alignment horizontal="left"/>
    </xf>
    <xf numFmtId="0" fontId="4" fillId="0" borderId="0" xfId="0" applyFont="1"/>
    <xf numFmtId="0" fontId="2" fillId="5" borderId="1" xfId="0" applyFont="1" applyFill="1" applyBorder="1" applyAlignment="1">
      <alignment horizontal="center" vertical="top" wrapText="1"/>
    </xf>
    <xf numFmtId="0" fontId="7" fillId="0" borderId="0" xfId="0" applyFont="1" applyAlignment="1">
      <alignment horizontal="center"/>
    </xf>
    <xf numFmtId="49" fontId="7" fillId="0" borderId="0" xfId="0" applyNumberFormat="1" applyFont="1" applyAlignment="1">
      <alignment horizontal="center"/>
    </xf>
    <xf numFmtId="0" fontId="8" fillId="0" borderId="0" xfId="0" applyFont="1"/>
    <xf numFmtId="49" fontId="7" fillId="0" borderId="0" xfId="0" quotePrefix="1" applyNumberFormat="1" applyFont="1" applyAlignment="1">
      <alignmen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Alignment="1">
      <alignment vertical="center"/>
    </xf>
    <xf numFmtId="49" fontId="7" fillId="0" borderId="0" xfId="0" applyNumberFormat="1" applyFont="1" applyAlignment="1"/>
    <xf numFmtId="49" fontId="0" fillId="0" borderId="0" xfId="0" applyNumberFormat="1" applyAlignment="1"/>
    <xf numFmtId="0" fontId="0" fillId="0" borderId="0" xfId="0" applyNumberFormat="1" applyAlignment="1">
      <alignment horizontal="center"/>
    </xf>
    <xf numFmtId="49" fontId="7" fillId="0" borderId="0" xfId="0" quotePrefix="1" applyNumberFormat="1" applyFont="1" applyAlignment="1"/>
    <xf numFmtId="49" fontId="0" fillId="0" borderId="0" xfId="0" quotePrefix="1" applyNumberFormat="1" applyAlignment="1"/>
  </cellXfs>
  <cellStyles count="1">
    <cellStyle name="Normal" xfId="0" builtinId="0"/>
  </cellStyles>
  <dxfs count="90">
    <dxf>
      <alignment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vertical="bottom" textRotation="0" wrapText="0" indent="0" justifyLastLine="0" shrinkToFit="0" readingOrder="0"/>
    </dxf>
    <dxf>
      <numFmt numFmtId="0" formatCode="General"/>
      <alignment horizontal="center" vertical="bottom" textRotation="0" wrapText="0" indent="0" justifyLastLine="0" shrinkToFit="0" readingOrder="0"/>
    </dxf>
    <dxf>
      <font>
        <b/>
      </font>
      <numFmt numFmtId="30" formatCode="@"/>
      <alignment horizontal="center"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font>
        <b/>
      </font>
      <numFmt numFmtId="30" formatCode="@"/>
      <alignment vertical="bottom"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font>
        <b/>
      </font>
      <numFmt numFmtId="30" formatCode="@"/>
      <alignment vertical="center" textRotation="0" wrapText="0" indent="0" justifyLastLine="0" shrinkToFit="0" readingOrder="0"/>
    </dxf>
    <dxf>
      <font>
        <color theme="0" tint="-0.24994659260841701"/>
      </font>
    </dxf>
    <dxf>
      <font>
        <color rgb="FF9C0006"/>
      </font>
      <fill>
        <patternFill>
          <bgColor rgb="FFFFC7CE"/>
        </patternFill>
      </fill>
    </dxf>
    <dxf>
      <border outline="0">
        <top style="thin">
          <color indexed="64"/>
        </top>
      </border>
    </dxf>
    <dxf>
      <border outline="0">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rgb="FF000000"/>
          <bgColor theme="9"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font>
        <b/>
        <i val="0"/>
        <strike val="0"/>
        <condense val="0"/>
        <extend val="0"/>
        <outline val="0"/>
        <shadow val="0"/>
        <u val="none"/>
        <vertAlign val="baseline"/>
        <sz val="11"/>
        <color rgb="FF000000"/>
        <name val="Arial"/>
        <family val="2"/>
        <scheme val="none"/>
      </font>
      <fill>
        <patternFill patternType="solid">
          <fgColor rgb="FF000000"/>
          <bgColor rgb="FFF8CBAD"/>
        </patternFill>
      </fill>
      <alignment horizontal="left" vertical="top"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basic" pivot="0" count="1" xr9:uid="{F9122C99-1320-44A9-AF1D-12066CFACDAC}">
      <tableStyleElement type="wholeTable" dxfId="89"/>
    </tableStyle>
    <tableStyle name="Basic Table" pivot="0" count="1" xr9:uid="{C180F430-87C1-409E-A499-CDEA2CEE3978}">
      <tableStyleElement type="wholeTable" dxfId="8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absolute">
    <xdr:from>
      <xdr:col>87</xdr:col>
      <xdr:colOff>26389</xdr:colOff>
      <xdr:row>8</xdr:row>
      <xdr:rowOff>29279</xdr:rowOff>
    </xdr:from>
    <xdr:to>
      <xdr:col>90</xdr:col>
      <xdr:colOff>129370</xdr:colOff>
      <xdr:row>63</xdr:row>
      <xdr:rowOff>28434</xdr:rowOff>
    </xdr:to>
    <mc:AlternateContent xmlns:mc="http://schemas.openxmlformats.org/markup-compatibility/2006" xmlns:sle15="http://schemas.microsoft.com/office/drawing/2012/slicer">
      <mc:Choice Requires="sle15">
        <xdr:graphicFrame macro="">
          <xdr:nvGraphicFramePr>
            <xdr:cNvPr id="3" name="Code">
              <a:extLst>
                <a:ext uri="{FF2B5EF4-FFF2-40B4-BE49-F238E27FC236}">
                  <a16:creationId xmlns:a16="http://schemas.microsoft.com/office/drawing/2014/main" id="{C8B46E07-D0C9-0775-F0D7-7E1369902F69}"/>
                </a:ext>
              </a:extLst>
            </xdr:cNvPr>
            <xdr:cNvGraphicFramePr/>
          </xdr:nvGraphicFramePr>
          <xdr:xfrm>
            <a:off x="0" y="0"/>
            <a:ext cx="0" cy="0"/>
          </xdr:xfrm>
          <a:graphic>
            <a:graphicData uri="http://schemas.microsoft.com/office/drawing/2010/slicer">
              <sle:slicer xmlns:sle="http://schemas.microsoft.com/office/drawing/2010/slicer" name="Code"/>
            </a:graphicData>
          </a:graphic>
        </xdr:graphicFrame>
      </mc:Choice>
      <mc:Fallback xmlns="">
        <xdr:sp macro="" textlink="">
          <xdr:nvSpPr>
            <xdr:cNvPr id="0" name=""/>
            <xdr:cNvSpPr>
              <a:spLocks noTextEdit="1"/>
            </xdr:cNvSpPr>
          </xdr:nvSpPr>
          <xdr:spPr>
            <a:xfrm>
              <a:off x="85961328" y="2587422"/>
              <a:ext cx="1992429" cy="10262828"/>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27215</xdr:colOff>
      <xdr:row>5</xdr:row>
      <xdr:rowOff>118382</xdr:rowOff>
    </xdr:from>
    <xdr:to>
      <xdr:col>13</xdr:col>
      <xdr:colOff>27215</xdr:colOff>
      <xdr:row>55</xdr:row>
      <xdr:rowOff>176893</xdr:rowOff>
    </xdr:to>
    <mc:AlternateContent xmlns:mc="http://schemas.openxmlformats.org/markup-compatibility/2006" xmlns:sle15="http://schemas.microsoft.com/office/drawing/2012/slicer">
      <mc:Choice Requires="sle15">
        <xdr:graphicFrame macro="">
          <xdr:nvGraphicFramePr>
            <xdr:cNvPr id="4" name="Code 1">
              <a:extLst>
                <a:ext uri="{FF2B5EF4-FFF2-40B4-BE49-F238E27FC236}">
                  <a16:creationId xmlns:a16="http://schemas.microsoft.com/office/drawing/2014/main" id="{C0BE2119-ACAD-F094-6855-E504DBC80E82}"/>
                </a:ext>
              </a:extLst>
            </xdr:cNvPr>
            <xdr:cNvGraphicFramePr/>
          </xdr:nvGraphicFramePr>
          <xdr:xfrm>
            <a:off x="0" y="0"/>
            <a:ext cx="0" cy="0"/>
          </xdr:xfrm>
          <a:graphic>
            <a:graphicData uri="http://schemas.microsoft.com/office/drawing/2010/slicer">
              <sle:slicer xmlns:sle="http://schemas.microsoft.com/office/drawing/2010/slicer" name="Code 1"/>
            </a:graphicData>
          </a:graphic>
        </xdr:graphicFrame>
      </mc:Choice>
      <mc:Fallback xmlns="">
        <xdr:sp macro="" textlink="">
          <xdr:nvSpPr>
            <xdr:cNvPr id="0" name=""/>
            <xdr:cNvSpPr>
              <a:spLocks noTextEdit="1"/>
            </xdr:cNvSpPr>
          </xdr:nvSpPr>
          <xdr:spPr>
            <a:xfrm>
              <a:off x="17172215" y="1166132"/>
              <a:ext cx="1836964" cy="9583511"/>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 xr10:uid="{D9669C6B-E167-47E3-81E3-82D96F7376B8}" sourceName="Code">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1" xr10:uid="{6B001E55-6ECD-420A-899A-4E7A079A6F70}" sourceName="Code">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xr10:uid="{733866C6-817A-48F9-89E9-07554A4C448D}" cache="Slicer_Code" caption="Code"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1" xr10:uid="{1B2DA772-028D-49AF-B4EA-6BA246EFC693}" cache="Slicer_Code1" caption="Code"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DDA378-4891-4D9E-80D0-6F01C2A44A19}" name="RoomTemplateData" displayName="RoomTemplateData" ref="A7:BR8" totalsRowShown="0" headerRowDxfId="87" dataDxfId="10" tableBorderDxfId="86">
  <autoFilter ref="A7:BR8" xr:uid="{B4DDA378-4891-4D9E-80D0-6F01C2A44A19}"/>
  <tableColumns count="70">
    <tableColumn id="1" xr3:uid="{6068B6E8-4753-4D6D-90B4-2FA667AB9E91}" name="Code" dataDxfId="80"/>
    <tableColumn id="2" xr3:uid="{5E6014B5-3D46-4094-B116-A7CDD19B5634}" name="Template Name" dataDxfId="79"/>
    <tableColumn id="3" xr3:uid="{B859EF06-B879-4CC6-BEF8-1D85D2B4FF7A}" name="Standard Area" dataDxfId="78"/>
    <tableColumn id="4" xr3:uid="{FEA7814D-365B-4F13-BC1A-C14259978EFD}" name="Previous Code" dataDxfId="77"/>
    <tableColumn id="5" xr3:uid="{9046E733-0F7A-4A7B-8C1C-1CEF1EC15053}" name="RDS Rev: Name" dataDxfId="76"/>
    <tableColumn id="28" xr3:uid="{09BB904E-125C-44B3-8EFD-15CFBD17176C}" name="RDS Rev Date: Name" dataDxfId="75"/>
    <tableColumn id="6" xr3:uid="{7B5EFFBD-1214-4D7B-B193-75155CB7A09B}" name="Briefing - Hours of Operation - Duration - Duration" dataDxfId="74"/>
    <tableColumn id="29" xr3:uid="{96687B8A-B8B9-4BDF-B61F-1D8017D6C05F}" name="Briefing - Hours of Operation - Duration - extended/limited hours" dataDxfId="73"/>
    <tableColumn id="46" xr3:uid="{9CD55DF9-9081-48DE-8366-05BA0EDF35B0}" name="Briefing - Hours of Operation - Hours/days - Open time" dataDxfId="72"/>
    <tableColumn id="47" xr3:uid="{264C8D08-BA81-41A6-B97F-F3718FD569FE}" name="Briefing - Hours of Operation - Hours/days - Close time" dataDxfId="71"/>
    <tableColumn id="49" xr3:uid="{B71FC1E0-632B-4A1E-8226-D28A39FE3C40}" name="Briefing - Hours of Operation - Hours/days - Days" dataDxfId="70"/>
    <tableColumn id="50" xr3:uid="{B7CB81C3-39C3-42DD-9AA5-C2B2C2B39040}" name="Briefing - Hours of Operation - Comment" dataDxfId="69"/>
    <tableColumn id="39" xr3:uid="{D3084D0C-C2E0-49ED-BE8C-3BFE91F0E0FB}" name="Briefing - Occupancy" dataDxfId="68"/>
    <tableColumn id="40" xr3:uid="{351E916D-BA04-4321-B844-D90A3A23A0CE}" name="Briefing - Description" dataDxfId="67"/>
    <tableColumn id="41" xr3:uid="{F9240B3D-DB65-42D7-A4CA-C5259E7EF585}" name="Briefing - Additional Considerations" dataDxfId="66"/>
    <tableColumn id="42" xr3:uid="{A697F88A-D977-40B1-8998-82A882DF2DD8}" name="Performance Requirements - Electrical - PROTECTION: body protected" dataDxfId="65"/>
    <tableColumn id="43" xr3:uid="{CDE00A94-1076-44D8-BEA6-DBACDA4D3370}" name="Performance Requirements - Electrical - PROTECTION: cardiac protected" dataDxfId="64"/>
    <tableColumn id="44" xr3:uid="{2B6F38D6-D1A5-42B6-A99D-A08803C8DB93}" name="Performance Requirements - Lighting - LIGHTING: general" dataDxfId="63"/>
    <tableColumn id="33" xr3:uid="{F8D1B51D-9444-4994-94AE-057DF723FC5B}" name="Performance Requirements - Lighting - LIGHTING: colour corrected" dataDxfId="62"/>
    <tableColumn id="34" xr3:uid="{F16797F1-7A21-4DA0-941B-099045C9C5BB}" name="Performance Requirements - Lighting - LIGHTING: dimmable" dataDxfId="61"/>
    <tableColumn id="35" xr3:uid="{05BC7D94-B979-4EAD-B918-C6757319362A}" name="Performance Requirements - Lighting - LIGHTING: indirect" dataDxfId="60"/>
    <tableColumn id="51" xr3:uid="{FA73BC42-519B-461F-80C8-778A87EF4C07}" name="Performance Requirements - Nurse Call and Duress - NURSE CALL SYSTEM: buttons / handset" dataDxfId="59"/>
    <tableColumn id="52" xr3:uid="{01A22F1C-7A6B-421E-88B2-E0FA5053AA19}" name="Performance Requirements - Nurse Call and Duress - NURSE CALL SYSTEM: annunciator" dataDxfId="58"/>
    <tableColumn id="53" xr3:uid="{62DF3970-9D0A-4957-869F-6E193C781BEB}" name="Performance Requirements - Nurse Call and Duress - DURESS: fixed" dataDxfId="57"/>
    <tableColumn id="54" xr3:uid="{3A464611-A1DA-46AB-8787-AB22AEAB07CD}" name="Performance Requirements - Nurse Call and Duress - DURESS: wireless coverage" dataDxfId="56"/>
    <tableColumn id="55" xr3:uid="{893180B6-A4C8-45A9-97E5-4135BEB63737}" name="Performance Requirements - Security - ACCESS CONTROL: to door" dataDxfId="55"/>
    <tableColumn id="56" xr3:uid="{0E2CCAA9-6772-4EEC-9F7B-16F5A3A54B46}" name="Performance Requirements - Security - ACCESS CONTROL: to item / joinery" dataDxfId="54"/>
    <tableColumn id="57" xr3:uid="{C33C21F4-7DB5-4EDD-A683-7F6B9318D467}" name="Performance Requirements - Security - INTERCOM: service communications" dataDxfId="53"/>
    <tableColumn id="58" xr3:uid="{57654B39-C5C0-4019-AFF7-5D91E07DE88A}" name="Performance Requirements - Security - INTERCOM: security and access control" dataDxfId="52"/>
    <tableColumn id="59" xr3:uid="{908FC2FA-9790-450D-B5FD-0FA92A3FECF6}" name="Performance Requirements - Security - CCTV: camera coverage within room" dataDxfId="51"/>
    <tableColumn id="60" xr3:uid="{53CD770E-295C-499F-B1AF-D32830080169}" name="Performance Requirements - Security - INTRUSION DETECTION: door monitoring" dataDxfId="50"/>
    <tableColumn id="36" xr3:uid="{D678B497-6EEF-4B0B-A98A-801FF074F10F}" name="Performance Requirements - Security - INTRUSION DETECTION: spatial monitoring" dataDxfId="49"/>
    <tableColumn id="37" xr3:uid="{764676EA-F635-4EE6-BDC9-EB78E2E719A8}" name="Performance Requirements - ICT and Audio Visual - AUDIO VISUAL: patient entertainment system" dataDxfId="48"/>
    <tableColumn id="38" xr3:uid="{6B0F0DA3-16D7-45CD-A945-BF3B1FAE3C5C}" name="Performance Requirements - ICT and Audio Visual - AUDIO VISUAL: visitor experiance system" dataDxfId="47"/>
    <tableColumn id="30" xr3:uid="{955D1FA3-D6C8-4A7E-ABE1-8D2DC0E37E93}" name="Performance Requirements - ICT and Audio Visual - AUDIO VISUAL: virtual collaboration system" dataDxfId="46"/>
    <tableColumn id="31" xr3:uid="{7F0A432E-0FA2-4EFC-867D-7791F493C6ED}" name="Performance Requirements - ICT and Audio Visual - AUDIO VISUAL: clinical support system" dataDxfId="45"/>
    <tableColumn id="32" xr3:uid="{D60983AF-7082-48FD-8108-41DD4DADA1F4}" name="Performance Requirements - ICT and Audio Visual - AUDIO VISUAL: digital operating room system" dataDxfId="44"/>
    <tableColumn id="7" xr3:uid="{F9CF9B9D-4CB2-406E-A1DF-A121FB6A5A22}" name="Performance Requirements - Accessibility - AUDIO: hearing augmentation" dataDxfId="43"/>
    <tableColumn id="8" xr3:uid="{23AA1ADD-FABA-4778-9F97-C9C6151D7ED5}" name="Performance Requirements - Accessibility - VISUAL: luminance contrast" dataDxfId="42"/>
    <tableColumn id="9" xr3:uid="{F318F2D3-D57F-42A5-AE70-BA4A2DBC03BE}" name="Performance Requirements - Accessibility - SIGNAGE: accessible, statuatory" dataDxfId="41"/>
    <tableColumn id="10" xr3:uid="{9E34A24D-031E-4614-86FF-10B3495DC6FA}" name="Performance Requirements - HVAC - AIRCONDITIONING: general" dataDxfId="40"/>
    <tableColumn id="11" xr3:uid="{A099E547-7106-467A-B6A5-E3A4C1FD2335}" name="Performance Requirements - HVAC - AIRCONDITIONING: HEPA filtered" dataDxfId="39"/>
    <tableColumn id="76" xr3:uid="{280CAF9D-013F-4807-8CE9-49349C4CC49D}" name="Performance Requirements - HVAC - AIRCONDITIONING: positive pressure" dataDxfId="38"/>
    <tableColumn id="77" xr3:uid="{F5779A7C-C47D-41A9-A49D-3D89849F2CA4}" name="Performance Requirements - HVAC - AIRCONDITIONING: negative pressure" dataDxfId="37"/>
    <tableColumn id="78" xr3:uid="{C73D672D-2233-4DB8-97E9-2DE24903CE64}" name="Performance Requirements - HVAC - VENTILATION: exhaust" dataDxfId="36"/>
    <tableColumn id="79" xr3:uid="{299ACC64-AE50-4D24-B017-DA9BE9CC4D8A}" name="Performance Requirements - HVAC - VENTILATION: supply" dataDxfId="35"/>
    <tableColumn id="80" xr3:uid="{BBD6FD67-770B-4B58-8547-A1FFAF94AD7E}" name="Performance Requirements - HVAC - VENTILATION: natural" dataDxfId="34"/>
    <tableColumn id="81" xr3:uid="{C2ED3313-B42B-44CB-AFEE-E2631795B0CC}" name="Performance Requirements - Medical Gas - MEDICAL GAS: general anaesthesia" dataDxfId="33"/>
    <tableColumn id="82" xr3:uid="{2973CA0B-B1AC-4498-A0D9-F441096E3384}" name="Performance Requirements - Medical Gas - MEDICAL GAS: special care" dataDxfId="32"/>
    <tableColumn id="83" xr3:uid="{5FED861B-21C1-40A5-B7DA-6D82EA673E89}" name="Performance Requirements - Medical Gas - MEDICAL GAS: special care, neonatal ventilation" dataDxfId="31"/>
    <tableColumn id="84" xr3:uid="{CED862BE-CA64-43B1-95DE-9F992836AE34}" name="Performance Requirements - Medical Gas - MEDICAL GAS: birthing" dataDxfId="30"/>
    <tableColumn id="85" xr3:uid="{F18D6EB0-13CB-4C2C-B2CA-85A22A2B466C}" name="Performance Requirements - Hydraulic - WATER: drinking" dataDxfId="29"/>
    <tableColumn id="86" xr3:uid="{9D597292-05DD-45BE-87B3-BF0CB0352D7B}" name="Performance Requirements - Hydraulic - WATER: specialty" dataDxfId="28"/>
    <tableColumn id="87" xr3:uid="{59C0E0A8-13F9-49DA-81AC-FA226F49ECD8}" name="Performance Requirements - Hydraulic - DRAINAGE: sanitary" dataDxfId="27"/>
    <tableColumn id="88" xr3:uid="{CB30CCA3-E716-491E-A4F4-1254662CDE4E}" name="Performance Requirements - Hydraulic - DRAINAGE: specialty" dataDxfId="26"/>
    <tableColumn id="89" xr3:uid="{1FA8B1F3-C538-48B5-B407-C510A6E0C0D0}" name="Performance Requirements - Fire - DETECTION: smoke" dataDxfId="25"/>
    <tableColumn id="90" xr3:uid="{27D78FB9-F4C6-4E7E-A888-BC58137E043A}" name="Performance Requirements - Fire - DETECTION: heat" dataDxfId="24"/>
    <tableColumn id="61" xr3:uid="{226C8435-6CEA-4680-A2D4-8B19B60ABBBE}" name="Performance Requirements - Shielding - SHIELDING: ionising radiation" dataDxfId="23"/>
    <tableColumn id="62" xr3:uid="{3EFC058C-F78A-4BDE-910E-C7FA9459090A}" name="Performance Requirements - Shielding - SHIELDING: magentic and radio frequency" dataDxfId="22"/>
    <tableColumn id="63" xr3:uid="{C910EBED-79BC-45BA-BC91-35047C9F225A}" name="Performance Requirements - Acoustics - SPEECH PRIVACY: not private" dataDxfId="21"/>
    <tableColumn id="64" xr3:uid="{50901738-823B-496E-95A4-9B588A6615D7}" name="Performance Requirements - Acoustics - SPEECH PRIVACY: moderate" dataDxfId="20"/>
    <tableColumn id="65" xr3:uid="{5066D0DB-2EDE-4E1A-9A6F-0A9D02B43159}" name="Performance Requirements - Acoustics - SPEECH PRIVACY: private" dataDxfId="19"/>
    <tableColumn id="66" xr3:uid="{6DF3E60B-1C33-4FED-B673-E640C305C5B1}" name="Performance Requirements - Acoustics - SPEECH PRIVACY: confidential" dataDxfId="18"/>
    <tableColumn id="67" xr3:uid="{10679D1D-C24E-4FD9-AAE9-501220FF9921}" name="Performance Requirements - Acoustics - NOISE SENSITIVITY: not sensitive" dataDxfId="17"/>
    <tableColumn id="68" xr3:uid="{00CB1A6C-EF37-495B-849A-791CC55CD156}" name="Performance Requirements - Acoustics - NOISE SENSITIVITY: medium sensitive" dataDxfId="16"/>
    <tableColumn id="69" xr3:uid="{D6E2BCF5-2E08-47B2-A9F1-5AE3E46E0D07}" name="Performance Requirements - Acoustics - NOISE SENSITIVITY: sensitive" dataDxfId="15"/>
    <tableColumn id="12" xr3:uid="{E9FE3DC3-767B-4D28-9209-CB004C4CA189}" name="Performance Requirements - Acoustics - NOISE GENERATION: low" dataDxfId="14"/>
    <tableColumn id="13" xr3:uid="{BED966C3-71FB-4471-8AB3-D0668FCB9A14}" name="Performance Requirements - Acoustics - NOISE GENERATION: moderate" dataDxfId="13"/>
    <tableColumn id="14" xr3:uid="{E858AAF0-45BD-4A60-A930-59A8451711A3}" name="Performance Requirements - Acoustics - NOISE GENERATION: high" dataDxfId="12"/>
    <tableColumn id="15" xr3:uid="{64124E68-3C67-46B7-8305-576786230117}" name="Performance Requirements - Acoustics - NOISE GENERATION: very high" dataDxfId="11"/>
  </tableColumns>
  <tableStyleInfo name="basi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2FEA9A-0950-4209-9431-5FE224B3B21B}" name="ItemsInRoomTemplate" displayName="ItemsInRoomTemplate" ref="A7:I35" totalsRowShown="0" headerRowDxfId="85" dataDxfId="0" headerRowBorderDxfId="84" tableBorderDxfId="83">
  <autoFilter ref="A7:I35" xr:uid="{6A2FEA9A-0950-4209-9431-5FE224B3B21B}"/>
  <tableColumns count="9">
    <tableColumn id="1" xr3:uid="{6986DC66-021E-42CF-8BD3-BA93E2C1F216}" name="Code" dataDxfId="9"/>
    <tableColumn id="2" xr3:uid="{DBDBFCCA-5FDD-4DFB-8F04-3AF82343CD25}" name="Template Name" dataDxfId="8"/>
    <tableColumn id="3" xr3:uid="{0E855559-DBAE-4491-B3FA-3F742B01AD05}" name="Item List: Name" dataDxfId="7"/>
    <tableColumn id="4" xr3:uid="{B4593148-D964-4706-A643-C1F21B0A9DFC}" name="Item Number" dataDxfId="6"/>
    <tableColumn id="5" xr3:uid="{1EA1C1E9-867F-44B4-A2F6-0E9BC663A853}" name="Name" dataDxfId="5"/>
    <tableColumn id="6" xr3:uid="{18020E15-B6A0-42AF-9E50-0986C04A5BB5}" name="Quantity" dataDxfId="4"/>
    <tableColumn id="9" xr3:uid="{3D47B47D-8F1A-4C41-B362-4E70BC7A9B31}" name="Priority" dataDxfId="3"/>
    <tableColumn id="7" xr3:uid="{0341F9BE-82F5-4FC1-8EE0-61F7CDDD9D2C}" name="Category: Name" dataDxfId="2"/>
    <tableColumn id="8" xr3:uid="{3D4094C3-8DFC-4873-B340-5383DDCC404A}" name="Comment" dataDxfId="1"/>
  </tableColumns>
  <tableStyleInfo name="basi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93A3F2-66A1-4465-820A-CF1FFB9C8B3B}" name="Table3" displayName="Table3" ref="A1:A3" totalsRowShown="0">
  <autoFilter ref="A1:A3" xr:uid="{AD93A3F2-66A1-4465-820A-CF1FFB9C8B3B}"/>
  <tableColumns count="1">
    <tableColumn id="1" xr3:uid="{9108DE1A-EE58-4319-B084-7D3B94F6F69E}" name="Code"/>
  </tableColumns>
  <tableStyleInfo name="basi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8"/>
  <sheetViews>
    <sheetView tabSelected="1" zoomScaleNormal="100" workbookViewId="0">
      <pane xSplit="1" ySplit="7" topLeftCell="B8" activePane="bottomRight" state="frozen"/>
      <selection pane="topRight" activeCell="B1" sqref="B1"/>
      <selection pane="bottomLeft" activeCell="A8" sqref="A8"/>
      <selection pane="bottomRight"/>
    </sheetView>
  </sheetViews>
  <sheetFormatPr defaultColWidth="8.81640625" defaultRowHeight="14.5" x14ac:dyDescent="0.35"/>
  <cols>
    <col min="1" max="1" width="25.7265625" customWidth="1"/>
    <col min="2" max="2" width="45.81640625" customWidth="1"/>
    <col min="3" max="3" width="10.36328125" customWidth="1"/>
    <col min="4" max="6" width="12.7265625" customWidth="1"/>
    <col min="7" max="7" width="20.7265625" customWidth="1"/>
    <col min="8" max="11" width="12.7265625" customWidth="1"/>
    <col min="12" max="12" width="40.81640625" customWidth="1"/>
    <col min="13" max="13" width="45.26953125" customWidth="1"/>
    <col min="14" max="14" width="47.36328125" customWidth="1"/>
    <col min="15" max="15" width="48.36328125" customWidth="1"/>
    <col min="16" max="66" width="12.54296875" customWidth="1"/>
    <col min="67" max="70" width="12.6328125" customWidth="1"/>
  </cols>
  <sheetData>
    <row r="1" spans="1:70" s="1" customFormat="1" x14ac:dyDescent="0.35">
      <c r="C1" s="11"/>
      <c r="E1" s="11"/>
      <c r="I1" s="11"/>
      <c r="J1" s="11"/>
      <c r="K1" s="11"/>
      <c r="N1" s="11"/>
      <c r="P1" s="11"/>
      <c r="R1" s="11"/>
      <c r="T1" s="11"/>
      <c r="V1" s="11"/>
      <c r="W1" s="11"/>
      <c r="X1" s="11"/>
      <c r="Z1" s="11"/>
      <c r="AB1" s="11"/>
      <c r="AC1" s="11"/>
      <c r="AD1" s="11"/>
      <c r="AF1" s="11"/>
      <c r="AH1" s="11"/>
      <c r="AL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70" ht="18.5" x14ac:dyDescent="0.45">
      <c r="A2" s="26" t="str" cm="1">
        <f t="array" ref="A2">IF(COUNTA(A8:A999996)=1, RoomTemplateData[Template Name] &amp; " (" &amp; RoomTemplateData[Code] &amp; ")  - Room Template Properties and Room Template Data", "Standard Components - Room Templates Properties and Room Template Data")</f>
        <v>1 Bed Room - Mental Health, Nested Ensuite (1BR-MH-NE)  - Room Template Properties and Room Template Data</v>
      </c>
      <c r="C2" s="10"/>
      <c r="E2" s="10"/>
      <c r="I2" s="10"/>
      <c r="J2" s="10"/>
      <c r="K2" s="10"/>
      <c r="N2" s="10"/>
      <c r="P2" s="10"/>
      <c r="R2" s="10"/>
      <c r="T2" s="10"/>
      <c r="V2" s="10"/>
      <c r="W2" s="10"/>
      <c r="X2" s="10"/>
      <c r="Z2" s="10"/>
      <c r="AB2" s="10"/>
      <c r="AC2" s="10"/>
      <c r="AD2" s="10"/>
      <c r="AF2" s="10"/>
      <c r="AH2" s="10"/>
      <c r="AL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70" x14ac:dyDescent="0.35">
      <c r="A3" s="21">
        <v>45889</v>
      </c>
      <c r="C3" s="10"/>
      <c r="E3" s="10"/>
      <c r="I3" s="10"/>
      <c r="J3" s="10"/>
      <c r="K3" s="10"/>
      <c r="N3" s="10"/>
      <c r="P3" s="10"/>
      <c r="R3" s="10"/>
      <c r="T3" s="10"/>
      <c r="V3" s="10"/>
      <c r="W3" s="10"/>
      <c r="X3" s="10"/>
      <c r="Z3" s="10"/>
      <c r="AB3" s="10"/>
      <c r="AC3" s="10"/>
      <c r="AD3" s="10"/>
      <c r="AF3" s="10"/>
      <c r="AH3" s="10"/>
      <c r="AL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row>
    <row r="4" spans="1:70" ht="18" x14ac:dyDescent="0.35">
      <c r="A4" s="4"/>
      <c r="C4" s="10"/>
      <c r="E4" s="10"/>
      <c r="I4" s="10"/>
      <c r="J4" s="10"/>
      <c r="K4" s="10"/>
      <c r="N4" s="10"/>
      <c r="P4" s="10"/>
      <c r="R4" s="10"/>
      <c r="T4" s="10"/>
      <c r="V4" s="10"/>
      <c r="W4" s="10"/>
      <c r="X4" s="10"/>
      <c r="Z4" s="10"/>
      <c r="AB4" s="10"/>
      <c r="AC4" s="10"/>
      <c r="AD4" s="10"/>
      <c r="AF4" s="10"/>
      <c r="AH4" s="10"/>
      <c r="AL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row>
    <row r="5" spans="1:70" s="1" customFormat="1" x14ac:dyDescent="0.35">
      <c r="A5" s="22" t="str">
        <f>"No. of Standard Components = "&amp;COUNTA(A8:A999996)</f>
        <v>No. of Standard Components = 1</v>
      </c>
      <c r="C5" s="11"/>
      <c r="E5" s="11"/>
      <c r="I5" s="11"/>
      <c r="J5" s="11"/>
      <c r="K5" s="11"/>
      <c r="N5" s="11"/>
      <c r="P5" s="11"/>
      <c r="R5" s="11"/>
      <c r="T5" s="11"/>
      <c r="V5" s="11"/>
      <c r="W5" s="11"/>
      <c r="X5" s="11"/>
      <c r="Z5" s="11"/>
      <c r="AB5" s="11"/>
      <c r="AC5" s="11"/>
      <c r="AD5" s="11"/>
      <c r="AF5" s="11"/>
      <c r="AH5" s="11"/>
      <c r="AL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row>
    <row r="6" spans="1:70" s="1" customFormat="1" x14ac:dyDescent="0.35">
      <c r="A6" s="2"/>
      <c r="C6" s="11"/>
      <c r="E6" s="11"/>
      <c r="I6" s="11"/>
      <c r="J6" s="11"/>
      <c r="K6" s="11"/>
      <c r="N6" s="11"/>
      <c r="P6" s="11"/>
      <c r="R6" s="11"/>
      <c r="T6" s="11"/>
      <c r="V6" s="11"/>
      <c r="W6" s="11"/>
      <c r="X6" s="11"/>
      <c r="Z6" s="11"/>
      <c r="AB6" s="11"/>
      <c r="AC6" s="11"/>
      <c r="AD6" s="11"/>
      <c r="AF6" s="11"/>
      <c r="AH6" s="11"/>
      <c r="AL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70" s="3" customFormat="1" ht="92" x14ac:dyDescent="0.35">
      <c r="A7" s="8" t="s">
        <v>3</v>
      </c>
      <c r="B7" s="8" t="s">
        <v>4</v>
      </c>
      <c r="C7" s="12" t="s">
        <v>5</v>
      </c>
      <c r="D7" s="9" t="s">
        <v>61</v>
      </c>
      <c r="E7" s="16" t="s">
        <v>6</v>
      </c>
      <c r="F7" s="9" t="s">
        <v>7</v>
      </c>
      <c r="G7" s="17" t="s">
        <v>15</v>
      </c>
      <c r="H7" s="17" t="s">
        <v>16</v>
      </c>
      <c r="I7" s="17" t="s">
        <v>17</v>
      </c>
      <c r="J7" s="17" t="s">
        <v>18</v>
      </c>
      <c r="K7" s="17" t="s">
        <v>19</v>
      </c>
      <c r="L7" s="17" t="s">
        <v>20</v>
      </c>
      <c r="M7" s="17" t="s">
        <v>62</v>
      </c>
      <c r="N7" s="20" t="s">
        <v>21</v>
      </c>
      <c r="O7" s="20" t="s">
        <v>22</v>
      </c>
      <c r="P7" s="18" t="s">
        <v>23</v>
      </c>
      <c r="Q7" s="18" t="s">
        <v>24</v>
      </c>
      <c r="R7" s="18" t="s">
        <v>25</v>
      </c>
      <c r="S7" s="18" t="s">
        <v>26</v>
      </c>
      <c r="T7" s="18" t="s">
        <v>27</v>
      </c>
      <c r="U7" s="18" t="s">
        <v>28</v>
      </c>
      <c r="V7" s="18" t="s">
        <v>29</v>
      </c>
      <c r="W7" s="18" t="s">
        <v>30</v>
      </c>
      <c r="X7" s="18" t="s">
        <v>64</v>
      </c>
      <c r="Y7" s="18" t="s">
        <v>63</v>
      </c>
      <c r="Z7" s="18" t="s">
        <v>65</v>
      </c>
      <c r="AA7" s="18" t="s">
        <v>66</v>
      </c>
      <c r="AB7" s="18" t="s">
        <v>31</v>
      </c>
      <c r="AC7" s="18" t="s">
        <v>32</v>
      </c>
      <c r="AD7" s="18" t="s">
        <v>33</v>
      </c>
      <c r="AE7" s="18" t="s">
        <v>34</v>
      </c>
      <c r="AF7" s="18" t="s">
        <v>35</v>
      </c>
      <c r="AG7" s="18" t="s">
        <v>67</v>
      </c>
      <c r="AH7" s="18" t="s">
        <v>68</v>
      </c>
      <c r="AI7" s="18" t="s">
        <v>69</v>
      </c>
      <c r="AJ7" s="18" t="s">
        <v>70</v>
      </c>
      <c r="AK7" s="18" t="s">
        <v>71</v>
      </c>
      <c r="AL7" s="18" t="s">
        <v>59</v>
      </c>
      <c r="AM7" s="18" t="s">
        <v>58</v>
      </c>
      <c r="AN7" s="18" t="s">
        <v>57</v>
      </c>
      <c r="AO7" s="18" t="s">
        <v>40</v>
      </c>
      <c r="AP7" s="18" t="s">
        <v>72</v>
      </c>
      <c r="AQ7" s="19" t="s">
        <v>41</v>
      </c>
      <c r="AR7" s="19" t="s">
        <v>42</v>
      </c>
      <c r="AS7" s="19" t="s">
        <v>43</v>
      </c>
      <c r="AT7" s="19" t="s">
        <v>44</v>
      </c>
      <c r="AU7" s="19" t="s">
        <v>45</v>
      </c>
      <c r="AV7" s="19" t="s">
        <v>46</v>
      </c>
      <c r="AW7" s="19" t="s">
        <v>47</v>
      </c>
      <c r="AX7" s="19" t="s">
        <v>48</v>
      </c>
      <c r="AY7" s="19" t="s">
        <v>49</v>
      </c>
      <c r="AZ7" s="19" t="s">
        <v>73</v>
      </c>
      <c r="BA7" s="19" t="s">
        <v>50</v>
      </c>
      <c r="BB7" s="19" t="s">
        <v>51</v>
      </c>
      <c r="BC7" s="19" t="s">
        <v>52</v>
      </c>
      <c r="BD7" s="19" t="s">
        <v>53</v>
      </c>
      <c r="BE7" s="19" t="s">
        <v>54</v>
      </c>
      <c r="BF7" s="19" t="s">
        <v>55</v>
      </c>
      <c r="BG7" s="19" t="s">
        <v>56</v>
      </c>
      <c r="BH7" s="19" t="s">
        <v>36</v>
      </c>
      <c r="BI7" s="19" t="s">
        <v>37</v>
      </c>
      <c r="BJ7" s="19" t="s">
        <v>38</v>
      </c>
      <c r="BK7" s="19" t="s">
        <v>39</v>
      </c>
      <c r="BL7" s="19" t="s">
        <v>74</v>
      </c>
      <c r="BM7" s="19" t="s">
        <v>75</v>
      </c>
      <c r="BN7" s="19" t="s">
        <v>76</v>
      </c>
      <c r="BO7" s="19" t="s">
        <v>77</v>
      </c>
      <c r="BP7" s="19" t="s">
        <v>78</v>
      </c>
      <c r="BQ7" s="19" t="s">
        <v>79</v>
      </c>
      <c r="BR7" s="19" t="s">
        <v>80</v>
      </c>
    </row>
    <row r="8" spans="1:70" s="15" customFormat="1" ht="14.15" customHeight="1" x14ac:dyDescent="0.35">
      <c r="A8" s="27" t="s">
        <v>82</v>
      </c>
      <c r="B8" s="13" t="s">
        <v>83</v>
      </c>
      <c r="C8" s="14">
        <v>15</v>
      </c>
      <c r="D8" s="13" t="s">
        <v>84</v>
      </c>
      <c r="E8" s="28">
        <v>6</v>
      </c>
      <c r="F8" s="13" t="s">
        <v>85</v>
      </c>
      <c r="G8" s="13" t="s">
        <v>86</v>
      </c>
      <c r="H8" s="13" t="b">
        <v>0</v>
      </c>
      <c r="I8" s="14" t="s">
        <v>12</v>
      </c>
      <c r="J8" s="14" t="s">
        <v>12</v>
      </c>
      <c r="K8" s="14" t="s">
        <v>12</v>
      </c>
      <c r="L8" s="29" t="s">
        <v>12</v>
      </c>
      <c r="M8" s="29" t="s">
        <v>87</v>
      </c>
      <c r="N8" s="29" t="s">
        <v>88</v>
      </c>
      <c r="O8" s="29" t="s">
        <v>89</v>
      </c>
      <c r="P8" s="14" t="b">
        <v>1</v>
      </c>
      <c r="Q8" s="13" t="b">
        <v>0</v>
      </c>
      <c r="R8" s="14" t="b">
        <v>1</v>
      </c>
      <c r="S8" s="13" t="b">
        <v>0</v>
      </c>
      <c r="T8" s="14" t="b">
        <v>0</v>
      </c>
      <c r="U8" s="13" t="b">
        <v>0</v>
      </c>
      <c r="V8" s="14" t="b">
        <v>1</v>
      </c>
      <c r="W8" s="14" t="b">
        <v>0</v>
      </c>
      <c r="X8" s="14" t="b">
        <v>0</v>
      </c>
      <c r="Y8" s="13" t="b">
        <v>1</v>
      </c>
      <c r="Z8" s="14" t="b">
        <v>0</v>
      </c>
      <c r="AA8" s="13" t="b">
        <v>0</v>
      </c>
      <c r="AB8" s="14" t="b">
        <v>0</v>
      </c>
      <c r="AC8" s="14" t="b">
        <v>0</v>
      </c>
      <c r="AD8" s="14" t="b">
        <v>0</v>
      </c>
      <c r="AE8" s="13" t="b">
        <v>0</v>
      </c>
      <c r="AF8" s="14" t="b">
        <v>0</v>
      </c>
      <c r="AG8" s="13" t="b">
        <v>0</v>
      </c>
      <c r="AH8" s="14" t="b">
        <v>0</v>
      </c>
      <c r="AI8" s="13" t="b">
        <v>0</v>
      </c>
      <c r="AJ8" s="13" t="b">
        <v>0</v>
      </c>
      <c r="AK8" s="13" t="b">
        <v>0</v>
      </c>
      <c r="AL8" s="14" t="b">
        <v>0</v>
      </c>
      <c r="AM8" s="13" t="b">
        <v>1</v>
      </c>
      <c r="AN8" s="30" t="b">
        <v>0</v>
      </c>
      <c r="AO8" s="30" t="b">
        <v>1</v>
      </c>
      <c r="AP8" s="28" t="b">
        <v>0</v>
      </c>
      <c r="AQ8" s="28" t="b">
        <v>0</v>
      </c>
      <c r="AR8" s="28" t="b">
        <v>0</v>
      </c>
      <c r="AS8" s="28" t="b">
        <v>0</v>
      </c>
      <c r="AT8" s="28" t="b">
        <v>0</v>
      </c>
      <c r="AU8" s="28" t="b">
        <v>0</v>
      </c>
      <c r="AV8" s="28" t="b">
        <v>0</v>
      </c>
      <c r="AW8" s="28" t="b">
        <v>0</v>
      </c>
      <c r="AX8" s="28" t="b">
        <v>0</v>
      </c>
      <c r="AY8" s="28" t="b">
        <v>0</v>
      </c>
      <c r="AZ8" s="28" t="b">
        <v>0</v>
      </c>
      <c r="BA8" s="28" t="b">
        <v>0</v>
      </c>
      <c r="BB8" s="28" t="b">
        <v>0</v>
      </c>
      <c r="BC8" s="28" t="b">
        <v>0</v>
      </c>
      <c r="BD8" s="28" t="b">
        <v>1</v>
      </c>
      <c r="BE8" s="28" t="b">
        <v>0</v>
      </c>
      <c r="BF8" s="28" t="b">
        <v>0</v>
      </c>
      <c r="BG8" s="28" t="b">
        <v>0</v>
      </c>
      <c r="BH8" s="28" t="b">
        <v>0</v>
      </c>
      <c r="BI8" s="28" t="b">
        <v>0</v>
      </c>
      <c r="BJ8" s="28" t="b">
        <v>1</v>
      </c>
      <c r="BK8" s="28" t="b">
        <v>0</v>
      </c>
      <c r="BL8" s="28" t="b">
        <v>0</v>
      </c>
      <c r="BM8" s="28" t="b">
        <v>0</v>
      </c>
      <c r="BN8" s="28" t="b">
        <v>1</v>
      </c>
      <c r="BO8" s="28" t="b">
        <v>0</v>
      </c>
      <c r="BP8" s="28" t="b">
        <v>1</v>
      </c>
      <c r="BQ8" s="28" t="b">
        <v>0</v>
      </c>
      <c r="BR8" s="28" t="b">
        <v>0</v>
      </c>
    </row>
  </sheetData>
  <phoneticPr fontId="5" type="noConversion"/>
  <conditionalFormatting sqref="A7:XFD7">
    <cfRule type="containsText" dxfId="82" priority="5" operator="containsText" text="fixed text">
      <formula>NOT(ISERROR(SEARCH("fixed text",A7)))</formula>
    </cfRule>
  </conditionalFormatting>
  <conditionalFormatting sqref="H1:H8 P1:BR8">
    <cfRule type="cellIs" dxfId="81" priority="3" operator="equal">
      <formula>FALSE</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35"/>
  <sheetViews>
    <sheetView zoomScaleNormal="100" workbookViewId="0">
      <pane ySplit="7" topLeftCell="A8" activePane="bottomLeft" state="frozen"/>
      <selection pane="bottomLeft" activeCell="A7" sqref="A7"/>
    </sheetView>
  </sheetViews>
  <sheetFormatPr defaultRowHeight="14.5" x14ac:dyDescent="0.35"/>
  <cols>
    <col min="1" max="1" width="14.36328125" customWidth="1"/>
    <col min="2" max="2" width="25.81640625" customWidth="1"/>
    <col min="3" max="3" width="20.54296875" customWidth="1"/>
    <col min="4" max="4" width="17.26953125" customWidth="1"/>
    <col min="5" max="5" width="46.1796875" customWidth="1"/>
    <col min="6" max="6" width="13" customWidth="1"/>
    <col min="7" max="7" width="14.54296875" customWidth="1"/>
    <col min="8" max="8" width="38.36328125" customWidth="1"/>
    <col min="9" max="9" width="57.54296875" customWidth="1"/>
  </cols>
  <sheetData>
    <row r="1" spans="1:9" x14ac:dyDescent="0.35">
      <c r="F1" s="24"/>
    </row>
    <row r="2" spans="1:9" ht="18.5" x14ac:dyDescent="0.45">
      <c r="A2" s="26" t="str" cm="1">
        <f t="array" ref="A2">IF(COUNTA(A8:A999996)=1, RoomTemplateData[Template Name] &amp; " (" &amp; RoomTemplateData[Code] &amp; ") - Items in Room Template", "Standard Components - Items in Room Template")</f>
        <v>Standard Components - Items in Room Template</v>
      </c>
      <c r="F2" s="24"/>
    </row>
    <row r="3" spans="1:9" x14ac:dyDescent="0.35">
      <c r="A3" s="21">
        <f>'Room Template Data'!A3</f>
        <v>45889</v>
      </c>
      <c r="F3" s="24"/>
    </row>
    <row r="4" spans="1:9" ht="18" x14ac:dyDescent="0.35">
      <c r="A4" s="4"/>
      <c r="F4" s="24"/>
    </row>
    <row r="5" spans="1:9" x14ac:dyDescent="0.35">
      <c r="A5" t="str">
        <f t="array" ref="A5">"No. of Standard Components = "&amp;SUM(IF(FREQUENCY(IF(LEN(A8:A999999)&gt;0,MATCH(A8:A999999,A8:A999999,0),""),ROW(A8:A999999)-ROW(A8)+1)&gt;0,1))</f>
        <v>No. of Standard Components = 1</v>
      </c>
      <c r="F5" s="24"/>
    </row>
    <row r="6" spans="1:9" x14ac:dyDescent="0.35">
      <c r="F6" s="24"/>
    </row>
    <row r="7" spans="1:9" x14ac:dyDescent="0.35">
      <c r="A7" s="5" t="s">
        <v>3</v>
      </c>
      <c r="B7" s="5" t="s">
        <v>4</v>
      </c>
      <c r="C7" s="5" t="s">
        <v>8</v>
      </c>
      <c r="D7" s="6" t="s">
        <v>0</v>
      </c>
      <c r="E7" s="6" t="s">
        <v>1</v>
      </c>
      <c r="F7" s="23" t="s">
        <v>9</v>
      </c>
      <c r="G7" s="23" t="s">
        <v>60</v>
      </c>
      <c r="H7" s="7" t="s">
        <v>10</v>
      </c>
      <c r="I7" s="7" t="s">
        <v>2</v>
      </c>
    </row>
    <row r="8" spans="1:9" x14ac:dyDescent="0.35">
      <c r="A8" s="34" t="s">
        <v>82</v>
      </c>
      <c r="B8" s="32" t="s">
        <v>83</v>
      </c>
      <c r="C8" s="32" t="s">
        <v>13</v>
      </c>
      <c r="D8" s="35" t="s">
        <v>90</v>
      </c>
      <c r="E8" s="32" t="s">
        <v>91</v>
      </c>
      <c r="F8" s="25">
        <v>1</v>
      </c>
      <c r="G8" s="10">
        <v>3</v>
      </c>
      <c r="H8" s="32" t="s">
        <v>14</v>
      </c>
      <c r="I8" s="32" t="s">
        <v>92</v>
      </c>
    </row>
    <row r="9" spans="1:9" x14ac:dyDescent="0.35">
      <c r="A9" s="31" t="s">
        <v>82</v>
      </c>
      <c r="B9" s="32" t="s">
        <v>83</v>
      </c>
      <c r="C9" s="32" t="s">
        <v>13</v>
      </c>
      <c r="D9" s="32" t="s">
        <v>93</v>
      </c>
      <c r="E9" s="32" t="s">
        <v>94</v>
      </c>
      <c r="F9" s="25">
        <v>1</v>
      </c>
      <c r="G9" s="33">
        <v>1</v>
      </c>
      <c r="H9" s="32" t="s">
        <v>14</v>
      </c>
      <c r="I9" s="32" t="s">
        <v>95</v>
      </c>
    </row>
    <row r="10" spans="1:9" x14ac:dyDescent="0.35">
      <c r="A10" s="31" t="s">
        <v>82</v>
      </c>
      <c r="B10" s="32" t="s">
        <v>83</v>
      </c>
      <c r="C10" s="32" t="s">
        <v>13</v>
      </c>
      <c r="D10" s="32" t="s">
        <v>96</v>
      </c>
      <c r="E10" s="32" t="s">
        <v>97</v>
      </c>
      <c r="F10" s="25">
        <v>1</v>
      </c>
      <c r="G10" s="33">
        <v>1</v>
      </c>
      <c r="H10" s="32" t="s">
        <v>98</v>
      </c>
      <c r="I10" s="32" t="s">
        <v>99</v>
      </c>
    </row>
    <row r="11" spans="1:9" x14ac:dyDescent="0.35">
      <c r="A11" s="31" t="s">
        <v>82</v>
      </c>
      <c r="B11" s="32" t="s">
        <v>83</v>
      </c>
      <c r="C11" s="32" t="s">
        <v>13</v>
      </c>
      <c r="D11" s="32" t="s">
        <v>100</v>
      </c>
      <c r="E11" s="32" t="s">
        <v>101</v>
      </c>
      <c r="F11" s="25">
        <v>1</v>
      </c>
      <c r="G11" s="33">
        <v>1</v>
      </c>
      <c r="H11" s="32" t="s">
        <v>102</v>
      </c>
      <c r="I11" s="32" t="s">
        <v>103</v>
      </c>
    </row>
    <row r="12" spans="1:9" x14ac:dyDescent="0.35">
      <c r="A12" s="31" t="s">
        <v>82</v>
      </c>
      <c r="B12" s="32" t="s">
        <v>83</v>
      </c>
      <c r="C12" s="32" t="s">
        <v>13</v>
      </c>
      <c r="D12" s="32" t="s">
        <v>104</v>
      </c>
      <c r="E12" s="32" t="s">
        <v>105</v>
      </c>
      <c r="F12" s="25">
        <v>1</v>
      </c>
      <c r="G12" s="33">
        <v>1</v>
      </c>
      <c r="H12" s="32" t="s">
        <v>14</v>
      </c>
      <c r="I12" s="32" t="s">
        <v>106</v>
      </c>
    </row>
    <row r="13" spans="1:9" x14ac:dyDescent="0.35">
      <c r="A13" s="31" t="s">
        <v>82</v>
      </c>
      <c r="B13" s="32" t="s">
        <v>83</v>
      </c>
      <c r="C13" s="32" t="s">
        <v>107</v>
      </c>
      <c r="D13" s="32" t="s">
        <v>108</v>
      </c>
      <c r="E13" s="32" t="s">
        <v>109</v>
      </c>
      <c r="F13" s="25">
        <v>1</v>
      </c>
      <c r="G13" s="33">
        <v>1</v>
      </c>
      <c r="H13" s="32"/>
      <c r="I13" s="32" t="s">
        <v>110</v>
      </c>
    </row>
    <row r="14" spans="1:9" x14ac:dyDescent="0.35">
      <c r="A14" s="31" t="s">
        <v>82</v>
      </c>
      <c r="B14" s="32" t="s">
        <v>83</v>
      </c>
      <c r="C14" s="32" t="s">
        <v>107</v>
      </c>
      <c r="D14" s="32" t="s">
        <v>111</v>
      </c>
      <c r="E14" s="32" t="s">
        <v>112</v>
      </c>
      <c r="F14" s="25">
        <v>1</v>
      </c>
      <c r="G14" s="33">
        <v>3</v>
      </c>
      <c r="H14" s="32"/>
      <c r="I14" s="32" t="s">
        <v>113</v>
      </c>
    </row>
    <row r="15" spans="1:9" x14ac:dyDescent="0.35">
      <c r="A15" s="31" t="s">
        <v>82</v>
      </c>
      <c r="B15" s="32" t="s">
        <v>83</v>
      </c>
      <c r="C15" s="32" t="s">
        <v>107</v>
      </c>
      <c r="D15" s="32" t="s">
        <v>114</v>
      </c>
      <c r="E15" s="32" t="s">
        <v>115</v>
      </c>
      <c r="F15" s="25">
        <v>1</v>
      </c>
      <c r="G15" s="33">
        <v>1</v>
      </c>
      <c r="H15" s="32"/>
      <c r="I15" s="32"/>
    </row>
    <row r="16" spans="1:9" x14ac:dyDescent="0.35">
      <c r="A16" s="31" t="s">
        <v>82</v>
      </c>
      <c r="B16" s="32" t="s">
        <v>83</v>
      </c>
      <c r="C16" s="32" t="s">
        <v>107</v>
      </c>
      <c r="D16" s="32" t="s">
        <v>116</v>
      </c>
      <c r="E16" s="32" t="s">
        <v>117</v>
      </c>
      <c r="F16" s="25">
        <v>1</v>
      </c>
      <c r="G16" s="33">
        <v>1</v>
      </c>
      <c r="H16" s="32"/>
      <c r="I16" s="32"/>
    </row>
    <row r="17" spans="1:9" x14ac:dyDescent="0.35">
      <c r="A17" s="31" t="s">
        <v>82</v>
      </c>
      <c r="B17" s="32" t="s">
        <v>83</v>
      </c>
      <c r="C17" s="32" t="s">
        <v>107</v>
      </c>
      <c r="D17" s="32" t="s">
        <v>118</v>
      </c>
      <c r="E17" s="32" t="s">
        <v>119</v>
      </c>
      <c r="F17" s="25">
        <v>1</v>
      </c>
      <c r="G17" s="33">
        <v>1</v>
      </c>
      <c r="H17" s="32"/>
      <c r="I17" s="32"/>
    </row>
    <row r="18" spans="1:9" x14ac:dyDescent="0.35">
      <c r="A18" s="31" t="s">
        <v>82</v>
      </c>
      <c r="B18" s="32" t="s">
        <v>83</v>
      </c>
      <c r="C18" s="32" t="s">
        <v>107</v>
      </c>
      <c r="D18" s="32" t="s">
        <v>120</v>
      </c>
      <c r="E18" s="32" t="s">
        <v>121</v>
      </c>
      <c r="F18" s="25">
        <v>1</v>
      </c>
      <c r="G18" s="33">
        <v>1</v>
      </c>
      <c r="H18" s="32"/>
      <c r="I18" s="32"/>
    </row>
    <row r="19" spans="1:9" x14ac:dyDescent="0.35">
      <c r="A19" s="31" t="s">
        <v>82</v>
      </c>
      <c r="B19" s="32" t="s">
        <v>83</v>
      </c>
      <c r="C19" s="32" t="s">
        <v>107</v>
      </c>
      <c r="D19" s="32" t="s">
        <v>122</v>
      </c>
      <c r="E19" s="32" t="s">
        <v>123</v>
      </c>
      <c r="F19" s="25">
        <v>1</v>
      </c>
      <c r="G19" s="33">
        <v>1</v>
      </c>
      <c r="H19" s="32"/>
      <c r="I19" s="32"/>
    </row>
    <row r="20" spans="1:9" x14ac:dyDescent="0.35">
      <c r="A20" s="31" t="s">
        <v>82</v>
      </c>
      <c r="B20" s="32" t="s">
        <v>83</v>
      </c>
      <c r="C20" s="32" t="s">
        <v>107</v>
      </c>
      <c r="D20" s="32" t="s">
        <v>124</v>
      </c>
      <c r="E20" s="32" t="s">
        <v>125</v>
      </c>
      <c r="F20" s="25">
        <v>1</v>
      </c>
      <c r="G20" s="33">
        <v>1</v>
      </c>
      <c r="H20" s="32"/>
      <c r="I20" s="32" t="s">
        <v>126</v>
      </c>
    </row>
    <row r="21" spans="1:9" x14ac:dyDescent="0.35">
      <c r="A21" s="31" t="s">
        <v>82</v>
      </c>
      <c r="B21" s="32" t="s">
        <v>83</v>
      </c>
      <c r="C21" s="32" t="s">
        <v>107</v>
      </c>
      <c r="D21" s="32" t="s">
        <v>127</v>
      </c>
      <c r="E21" s="32" t="s">
        <v>128</v>
      </c>
      <c r="F21" s="25">
        <v>1</v>
      </c>
      <c r="G21" s="33">
        <v>1</v>
      </c>
      <c r="H21" s="32"/>
      <c r="I21" s="32" t="s">
        <v>129</v>
      </c>
    </row>
    <row r="22" spans="1:9" x14ac:dyDescent="0.35">
      <c r="A22" s="31" t="s">
        <v>82</v>
      </c>
      <c r="B22" s="32" t="s">
        <v>83</v>
      </c>
      <c r="C22" s="32" t="s">
        <v>107</v>
      </c>
      <c r="D22" s="32" t="s">
        <v>130</v>
      </c>
      <c r="E22" s="32" t="s">
        <v>131</v>
      </c>
      <c r="F22" s="25">
        <v>1</v>
      </c>
      <c r="G22" s="33">
        <v>1</v>
      </c>
      <c r="H22" s="32"/>
      <c r="I22" s="32"/>
    </row>
    <row r="23" spans="1:9" x14ac:dyDescent="0.35">
      <c r="A23" s="31" t="s">
        <v>82</v>
      </c>
      <c r="B23" s="32" t="s">
        <v>83</v>
      </c>
      <c r="C23" s="32" t="s">
        <v>107</v>
      </c>
      <c r="D23" s="32" t="s">
        <v>132</v>
      </c>
      <c r="E23" s="32" t="s">
        <v>133</v>
      </c>
      <c r="F23" s="25">
        <v>1</v>
      </c>
      <c r="G23" s="33">
        <v>1</v>
      </c>
      <c r="H23" s="32"/>
      <c r="I23" s="32" t="s">
        <v>134</v>
      </c>
    </row>
    <row r="24" spans="1:9" x14ac:dyDescent="0.35">
      <c r="A24" s="31" t="s">
        <v>82</v>
      </c>
      <c r="B24" s="32" t="s">
        <v>83</v>
      </c>
      <c r="C24" s="32" t="s">
        <v>135</v>
      </c>
      <c r="D24" s="32" t="s">
        <v>136</v>
      </c>
      <c r="E24" s="32" t="s">
        <v>137</v>
      </c>
      <c r="F24" s="25">
        <v>1</v>
      </c>
      <c r="G24" s="33">
        <v>1</v>
      </c>
      <c r="H24" s="32" t="s">
        <v>138</v>
      </c>
      <c r="I24" s="32"/>
    </row>
    <row r="25" spans="1:9" x14ac:dyDescent="0.35">
      <c r="A25" s="31" t="s">
        <v>82</v>
      </c>
      <c r="B25" s="32" t="s">
        <v>83</v>
      </c>
      <c r="C25" s="32" t="s">
        <v>135</v>
      </c>
      <c r="D25" s="32" t="s">
        <v>139</v>
      </c>
      <c r="E25" s="32" t="s">
        <v>140</v>
      </c>
      <c r="F25" s="25">
        <v>1</v>
      </c>
      <c r="G25" s="33">
        <v>1</v>
      </c>
      <c r="H25" s="32" t="s">
        <v>141</v>
      </c>
      <c r="I25" s="32"/>
    </row>
    <row r="26" spans="1:9" x14ac:dyDescent="0.35">
      <c r="A26" s="31" t="s">
        <v>82</v>
      </c>
      <c r="B26" s="32" t="s">
        <v>83</v>
      </c>
      <c r="C26" s="32" t="s">
        <v>135</v>
      </c>
      <c r="D26" s="32" t="s">
        <v>142</v>
      </c>
      <c r="E26" s="32" t="s">
        <v>143</v>
      </c>
      <c r="F26" s="25">
        <v>1</v>
      </c>
      <c r="G26" s="33">
        <v>1</v>
      </c>
      <c r="H26" s="32" t="s">
        <v>144</v>
      </c>
      <c r="I26" s="32"/>
    </row>
    <row r="27" spans="1:9" x14ac:dyDescent="0.35">
      <c r="A27" s="31" t="s">
        <v>82</v>
      </c>
      <c r="B27" s="32" t="s">
        <v>83</v>
      </c>
      <c r="C27" s="32" t="s">
        <v>135</v>
      </c>
      <c r="D27" s="32" t="s">
        <v>145</v>
      </c>
      <c r="E27" s="32" t="s">
        <v>146</v>
      </c>
      <c r="F27" s="25">
        <v>1</v>
      </c>
      <c r="G27" s="33">
        <v>1</v>
      </c>
      <c r="H27" s="32" t="s">
        <v>147</v>
      </c>
      <c r="I27" s="32"/>
    </row>
    <row r="28" spans="1:9" x14ac:dyDescent="0.35">
      <c r="A28" s="31" t="s">
        <v>82</v>
      </c>
      <c r="B28" s="32" t="s">
        <v>83</v>
      </c>
      <c r="C28" s="32" t="s">
        <v>135</v>
      </c>
      <c r="D28" s="32" t="s">
        <v>148</v>
      </c>
      <c r="E28" s="32" t="s">
        <v>149</v>
      </c>
      <c r="F28" s="25">
        <v>1</v>
      </c>
      <c r="G28" s="33">
        <v>1</v>
      </c>
      <c r="H28" s="32" t="s">
        <v>150</v>
      </c>
      <c r="I28" s="32"/>
    </row>
    <row r="29" spans="1:9" x14ac:dyDescent="0.35">
      <c r="A29" s="31" t="s">
        <v>82</v>
      </c>
      <c r="B29" s="32" t="s">
        <v>83</v>
      </c>
      <c r="C29" s="32" t="s">
        <v>151</v>
      </c>
      <c r="D29" s="32" t="s">
        <v>152</v>
      </c>
      <c r="E29" s="32" t="s">
        <v>153</v>
      </c>
      <c r="F29" s="25">
        <v>1</v>
      </c>
      <c r="G29" s="33">
        <v>1</v>
      </c>
      <c r="H29" s="32"/>
      <c r="I29" s="32" t="s">
        <v>154</v>
      </c>
    </row>
    <row r="30" spans="1:9" x14ac:dyDescent="0.35">
      <c r="A30" s="31" t="s">
        <v>82</v>
      </c>
      <c r="B30" s="32" t="s">
        <v>83</v>
      </c>
      <c r="C30" s="32" t="s">
        <v>151</v>
      </c>
      <c r="D30" s="32" t="s">
        <v>155</v>
      </c>
      <c r="E30" s="32" t="s">
        <v>156</v>
      </c>
      <c r="F30" s="25">
        <v>2</v>
      </c>
      <c r="G30" s="33">
        <v>1</v>
      </c>
      <c r="H30" s="32"/>
      <c r="I30" s="32" t="s">
        <v>157</v>
      </c>
    </row>
    <row r="31" spans="1:9" x14ac:dyDescent="0.35">
      <c r="A31" s="31" t="s">
        <v>82</v>
      </c>
      <c r="B31" s="32" t="s">
        <v>83</v>
      </c>
      <c r="C31" s="32" t="s">
        <v>151</v>
      </c>
      <c r="D31" s="32" t="s">
        <v>158</v>
      </c>
      <c r="E31" s="32" t="s">
        <v>159</v>
      </c>
      <c r="F31" s="25">
        <v>3</v>
      </c>
      <c r="G31" s="33">
        <v>1</v>
      </c>
      <c r="H31" s="32"/>
      <c r="I31" s="32" t="s">
        <v>160</v>
      </c>
    </row>
    <row r="32" spans="1:9" x14ac:dyDescent="0.35">
      <c r="A32" s="31" t="s">
        <v>82</v>
      </c>
      <c r="B32" s="32" t="s">
        <v>83</v>
      </c>
      <c r="C32" s="32" t="s">
        <v>151</v>
      </c>
      <c r="D32" s="32" t="s">
        <v>161</v>
      </c>
      <c r="E32" s="32" t="s">
        <v>162</v>
      </c>
      <c r="F32" s="25">
        <v>1</v>
      </c>
      <c r="G32" s="33">
        <v>1</v>
      </c>
      <c r="H32" s="32"/>
      <c r="I32" s="32"/>
    </row>
    <row r="33" spans="1:9" x14ac:dyDescent="0.35">
      <c r="A33" s="31" t="s">
        <v>82</v>
      </c>
      <c r="B33" s="32" t="s">
        <v>83</v>
      </c>
      <c r="C33" s="32" t="s">
        <v>151</v>
      </c>
      <c r="D33" s="32" t="s">
        <v>163</v>
      </c>
      <c r="E33" s="32" t="s">
        <v>164</v>
      </c>
      <c r="F33" s="25">
        <v>1</v>
      </c>
      <c r="G33" s="33">
        <v>3</v>
      </c>
      <c r="H33" s="32"/>
      <c r="I33" s="32" t="s">
        <v>165</v>
      </c>
    </row>
    <row r="34" spans="1:9" x14ac:dyDescent="0.35">
      <c r="A34" s="31" t="s">
        <v>82</v>
      </c>
      <c r="B34" s="32" t="s">
        <v>83</v>
      </c>
      <c r="C34" s="32" t="s">
        <v>151</v>
      </c>
      <c r="D34" s="32" t="s">
        <v>166</v>
      </c>
      <c r="E34" s="32" t="s">
        <v>167</v>
      </c>
      <c r="F34" s="25">
        <v>1</v>
      </c>
      <c r="G34" s="33">
        <v>1</v>
      </c>
      <c r="H34" s="32"/>
      <c r="I34" s="32" t="s">
        <v>168</v>
      </c>
    </row>
    <row r="35" spans="1:9" x14ac:dyDescent="0.35">
      <c r="A35" s="31" t="s">
        <v>82</v>
      </c>
      <c r="B35" s="32" t="s">
        <v>83</v>
      </c>
      <c r="C35" s="32" t="s">
        <v>151</v>
      </c>
      <c r="D35" s="32" t="s">
        <v>169</v>
      </c>
      <c r="E35" s="32" t="s">
        <v>170</v>
      </c>
      <c r="F35" s="25">
        <v>1</v>
      </c>
      <c r="G35" s="33">
        <v>1</v>
      </c>
      <c r="H35" s="32"/>
      <c r="I35" s="32" t="s">
        <v>171</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FD33-0594-47F4-9FCD-B0C883812DB2}">
  <dimension ref="A1:A3"/>
  <sheetViews>
    <sheetView workbookViewId="0">
      <selection activeCell="C12" sqref="C11:C12"/>
    </sheetView>
  </sheetViews>
  <sheetFormatPr defaultRowHeight="14.5" x14ac:dyDescent="0.35"/>
  <cols>
    <col min="1" max="1" width="10.08984375" customWidth="1"/>
  </cols>
  <sheetData>
    <row r="1" spans="1:1" x14ac:dyDescent="0.35">
      <c r="A1" t="s">
        <v>3</v>
      </c>
    </row>
    <row r="2" spans="1:1" x14ac:dyDescent="0.35">
      <c r="A2" t="s">
        <v>11</v>
      </c>
    </row>
    <row r="3" spans="1:1" x14ac:dyDescent="0.35">
      <c r="A3" t="s">
        <v>81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7BD45C08FA4F49B72856AF101255AC" ma:contentTypeVersion="18" ma:contentTypeDescription="Create a new document." ma:contentTypeScope="" ma:versionID="7a72663e6a6380f27f8ac4422c527c8b">
  <xsd:schema xmlns:xsd="http://www.w3.org/2001/XMLSchema" xmlns:xs="http://www.w3.org/2001/XMLSchema" xmlns:p="http://schemas.microsoft.com/office/2006/metadata/properties" xmlns:ns2="07afbd2d-f5d6-4dbb-b3ff-820859a04789" xmlns:ns3="1327b3bd-87a0-433d-a5b2-a1dec08b1bcd" targetNamespace="http://schemas.microsoft.com/office/2006/metadata/properties" ma:root="true" ma:fieldsID="e9496ece2be38821f8fff69060912534" ns2:_="" ns3:_="">
    <xsd:import namespace="07afbd2d-f5d6-4dbb-b3ff-820859a04789"/>
    <xsd:import namespace="1327b3bd-87a0-433d-a5b2-a1dec08b1b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bd2d-f5d6-4dbb-b3ff-820859a047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f5fd6db-8dd0-4710-a5d3-9571f8614474}" ma:internalName="TaxCatchAll" ma:showField="CatchAllData" ma:web="07afbd2d-f5d6-4dbb-b3ff-820859a047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27b3bd-87a0-433d-a5b2-a1dec08b1b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4c9e2d-f8e3-4a57-bac9-17bee8f457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27b3bd-87a0-433d-a5b2-a1dec08b1bcd">
      <Terms xmlns="http://schemas.microsoft.com/office/infopath/2007/PartnerControls"/>
    </lcf76f155ced4ddcb4097134ff3c332f>
    <TaxCatchAll xmlns="07afbd2d-f5d6-4dbb-b3ff-820859a04789" xsi:nil="true"/>
  </documentManagement>
</p:properties>
</file>

<file path=customXml/itemProps1.xml><?xml version="1.0" encoding="utf-8"?>
<ds:datastoreItem xmlns:ds="http://schemas.openxmlformats.org/officeDocument/2006/customXml" ds:itemID="{7DDC388E-1272-4476-9CE5-60B29B466CCB}">
  <ds:schemaRefs>
    <ds:schemaRef ds:uri="http://schemas.microsoft.com/sharepoint/v3/contenttype/forms"/>
  </ds:schemaRefs>
</ds:datastoreItem>
</file>

<file path=customXml/itemProps2.xml><?xml version="1.0" encoding="utf-8"?>
<ds:datastoreItem xmlns:ds="http://schemas.openxmlformats.org/officeDocument/2006/customXml" ds:itemID="{E17735CC-6613-4620-A987-F0256E5A3834}"/>
</file>

<file path=customXml/itemProps3.xml><?xml version="1.0" encoding="utf-8"?>
<ds:datastoreItem xmlns:ds="http://schemas.openxmlformats.org/officeDocument/2006/customXml" ds:itemID="{0C779C94-087C-4784-9A09-1832051447A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Room Template Data</vt:lpstr>
      <vt:lpstr>Items In Room Template</vt:lpstr>
      <vt:lpstr>SC Set for Publish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Shalyce Corney (Health Infrastructure)</dc:creator>
  <cp:lastModifiedBy>Shalyce Corney (Health Infrastructure)</cp:lastModifiedBy>
  <dcterms:created xsi:type="dcterms:W3CDTF">2017-03-13T06:10:35Z</dcterms:created>
  <dcterms:modified xsi:type="dcterms:W3CDTF">2025-08-21T02:51:15Z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0x010100837BD45C08FA4F49B72856AF101255AC</vt:lpwstr>
  </property>
  <property fmtid="{D5CDD505-2E9C-101B-9397-08002B2CF9AE}" pid="3" name="MSIP_Label_76a44f01-6907-4156-9b79-a71e6c56ad93_Enabled">
    <vt:lpwstr>true</vt:lpwstr>
  </property>
  <property fmtid="{D5CDD505-2E9C-101B-9397-08002B2CF9AE}" pid="4" name="MSIP_Label_76a44f01-6907-4156-9b79-a71e6c56ad93_SetDate">
    <vt:lpwstr>2025-08-21T02:51:15Z</vt:lpwstr>
  </property>
  <property fmtid="{D5CDD505-2E9C-101B-9397-08002B2CF9AE}" pid="5" name="MSIP_Label_76a44f01-6907-4156-9b79-a71e6c56ad93_Method">
    <vt:lpwstr>Privileged</vt:lpwstr>
  </property>
  <property fmtid="{D5CDD505-2E9C-101B-9397-08002B2CF9AE}" pid="6" name="MSIP_Label_76a44f01-6907-4156-9b79-a71e6c56ad93_Name">
    <vt:lpwstr>OFFICIAL</vt:lpwstr>
  </property>
  <property fmtid="{D5CDD505-2E9C-101B-9397-08002B2CF9AE}" pid="7" name="MSIP_Label_76a44f01-6907-4156-9b79-a71e6c56ad93_SiteId">
    <vt:lpwstr>a687a7bf-02db-43df-bcbb-e7a8bda611a2</vt:lpwstr>
  </property>
  <property fmtid="{D5CDD505-2E9C-101B-9397-08002B2CF9AE}" pid="8" name="MSIP_Label_76a44f01-6907-4156-9b79-a71e6c56ad93_ActionId">
    <vt:lpwstr>4c9d08ee-c2fc-4cc7-8dd0-3aa2ac8177d0</vt:lpwstr>
  </property>
  <property fmtid="{D5CDD505-2E9C-101B-9397-08002B2CF9AE}" pid="9" name="MSIP_Label_76a44f01-6907-4156-9b79-a71e6c56ad93_ContentBits">
    <vt:lpwstr>0</vt:lpwstr>
  </property>
  <property fmtid="{D5CDD505-2E9C-101B-9397-08002B2CF9AE}" pid="10" name="MSIP_Label_76a44f01-6907-4156-9b79-a71e6c56ad93_Tag">
    <vt:lpwstr>10, 0, 1, 1</vt:lpwstr>
  </property>
</Properties>
</file>